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 activeTab="9"/>
  </bookViews>
  <sheets>
    <sheet name="u11B" sheetId="1" r:id="rId1"/>
    <sheet name="U11G" sheetId="2" r:id="rId2"/>
    <sheet name="U13B" sheetId="3" r:id="rId3"/>
    <sheet name="U13G" sheetId="4" r:id="rId4"/>
    <sheet name="U15B" sheetId="5" r:id="rId5"/>
    <sheet name="U15G" sheetId="6" r:id="rId6"/>
    <sheet name="U17B" sheetId="7" r:id="rId7"/>
    <sheet name="U17G" sheetId="8" r:id="rId8"/>
    <sheet name="U20M" sheetId="9" r:id="rId9"/>
    <sheet name="U20W" sheetId="10" r:id="rId10"/>
  </sheets>
  <definedNames>
    <definedName name="_xlnm._FilterDatabase" localSheetId="1" hidden="1">U11G!$B$54:$E$70</definedName>
    <definedName name="_xlnm._FilterDatabase" localSheetId="3" hidden="1">U13G!$B$35:$E$49</definedName>
  </definedNames>
  <calcPr calcId="145621" concurrentCalc="0"/>
</workbook>
</file>

<file path=xl/calcChain.xml><?xml version="1.0" encoding="utf-8"?>
<calcChain xmlns="http://schemas.openxmlformats.org/spreadsheetml/2006/main">
  <c r="C68" i="4" l="1"/>
  <c r="K223" i="10"/>
  <c r="K228" i="10"/>
  <c r="K224" i="10"/>
  <c r="K226" i="10"/>
  <c r="K222" i="10"/>
  <c r="K225" i="10"/>
  <c r="K227" i="10"/>
  <c r="K229" i="10"/>
  <c r="K232" i="10"/>
  <c r="K230" i="10"/>
  <c r="K231" i="10"/>
  <c r="K221" i="10"/>
  <c r="J223" i="10"/>
  <c r="J228" i="10"/>
  <c r="J224" i="10"/>
  <c r="J226" i="10"/>
  <c r="J222" i="10"/>
  <c r="J225" i="10"/>
  <c r="J227" i="10"/>
  <c r="J229" i="10"/>
  <c r="J232" i="10"/>
  <c r="J230" i="10"/>
  <c r="J231" i="10"/>
  <c r="J221" i="10"/>
  <c r="I223" i="10"/>
  <c r="I228" i="10"/>
  <c r="I224" i="10"/>
  <c r="I226" i="10"/>
  <c r="I222" i="10"/>
  <c r="I225" i="10"/>
  <c r="I227" i="10"/>
  <c r="I229" i="10"/>
  <c r="I232" i="10"/>
  <c r="I230" i="10"/>
  <c r="I231" i="10"/>
  <c r="I221" i="10"/>
  <c r="H223" i="10"/>
  <c r="H228" i="10"/>
  <c r="H224" i="10"/>
  <c r="H226" i="10"/>
  <c r="H222" i="10"/>
  <c r="H225" i="10"/>
  <c r="H227" i="10"/>
  <c r="H229" i="10"/>
  <c r="H232" i="10"/>
  <c r="H230" i="10"/>
  <c r="H231" i="10"/>
  <c r="H221" i="10"/>
  <c r="G223" i="10"/>
  <c r="G228" i="10"/>
  <c r="G224" i="10"/>
  <c r="G226" i="10"/>
  <c r="G222" i="10"/>
  <c r="G225" i="10"/>
  <c r="G227" i="10"/>
  <c r="G229" i="10"/>
  <c r="G232" i="10"/>
  <c r="G230" i="10"/>
  <c r="G231" i="10"/>
  <c r="G221" i="10"/>
  <c r="F223" i="10"/>
  <c r="F228" i="10"/>
  <c r="F224" i="10"/>
  <c r="F226" i="10"/>
  <c r="F222" i="10"/>
  <c r="F225" i="10"/>
  <c r="F227" i="10"/>
  <c r="F229" i="10"/>
  <c r="F232" i="10"/>
  <c r="F230" i="10"/>
  <c r="F231" i="10"/>
  <c r="F221" i="10"/>
  <c r="E223" i="10"/>
  <c r="E228" i="10"/>
  <c r="E224" i="10"/>
  <c r="E226" i="10"/>
  <c r="E222" i="10"/>
  <c r="E225" i="10"/>
  <c r="E227" i="10"/>
  <c r="E229" i="10"/>
  <c r="E232" i="10"/>
  <c r="E230" i="10"/>
  <c r="E231" i="10"/>
  <c r="E221" i="10"/>
  <c r="D223" i="10"/>
  <c r="D228" i="10"/>
  <c r="D224" i="10"/>
  <c r="D226" i="10"/>
  <c r="D222" i="10"/>
  <c r="D225" i="10"/>
  <c r="D227" i="10"/>
  <c r="D229" i="10"/>
  <c r="D232" i="10"/>
  <c r="D230" i="10"/>
  <c r="D231" i="10"/>
  <c r="D221" i="10"/>
  <c r="K224" i="9"/>
  <c r="K222" i="9"/>
  <c r="K223" i="9"/>
  <c r="K231" i="9"/>
  <c r="K228" i="9"/>
  <c r="K225" i="9"/>
  <c r="K226" i="9"/>
  <c r="K229" i="9"/>
  <c r="K227" i="9"/>
  <c r="K230" i="9"/>
  <c r="K221" i="9"/>
  <c r="J224" i="9"/>
  <c r="J222" i="9"/>
  <c r="J223" i="9"/>
  <c r="J231" i="9"/>
  <c r="J228" i="9"/>
  <c r="J225" i="9"/>
  <c r="J226" i="9"/>
  <c r="J229" i="9"/>
  <c r="J227" i="9"/>
  <c r="J230" i="9"/>
  <c r="J221" i="9"/>
  <c r="I224" i="9"/>
  <c r="I222" i="9"/>
  <c r="I223" i="9"/>
  <c r="I231" i="9"/>
  <c r="I228" i="9"/>
  <c r="I225" i="9"/>
  <c r="I226" i="9"/>
  <c r="I229" i="9"/>
  <c r="I227" i="9"/>
  <c r="I230" i="9"/>
  <c r="I221" i="9"/>
  <c r="H224" i="9"/>
  <c r="H222" i="9"/>
  <c r="H223" i="9"/>
  <c r="H231" i="9"/>
  <c r="H228" i="9"/>
  <c r="H225" i="9"/>
  <c r="H226" i="9"/>
  <c r="H229" i="9"/>
  <c r="H227" i="9"/>
  <c r="H230" i="9"/>
  <c r="H221" i="9"/>
  <c r="G224" i="9"/>
  <c r="G222" i="9"/>
  <c r="G223" i="9"/>
  <c r="G231" i="9"/>
  <c r="G228" i="9"/>
  <c r="G225" i="9"/>
  <c r="G226" i="9"/>
  <c r="G229" i="9"/>
  <c r="G227" i="9"/>
  <c r="G230" i="9"/>
  <c r="G221" i="9"/>
  <c r="F224" i="9"/>
  <c r="F222" i="9"/>
  <c r="F223" i="9"/>
  <c r="F231" i="9"/>
  <c r="F228" i="9"/>
  <c r="F225" i="9"/>
  <c r="F226" i="9"/>
  <c r="F229" i="9"/>
  <c r="F227" i="9"/>
  <c r="F230" i="9"/>
  <c r="F221" i="9"/>
  <c r="E224" i="9"/>
  <c r="E222" i="9"/>
  <c r="E223" i="9"/>
  <c r="E231" i="9"/>
  <c r="E228" i="9"/>
  <c r="E225" i="9"/>
  <c r="E226" i="9"/>
  <c r="E229" i="9"/>
  <c r="E227" i="9"/>
  <c r="E230" i="9"/>
  <c r="E221" i="9"/>
  <c r="D224" i="9"/>
  <c r="D222" i="9"/>
  <c r="D223" i="9"/>
  <c r="D231" i="9"/>
  <c r="D228" i="9"/>
  <c r="D225" i="9"/>
  <c r="D226" i="9"/>
  <c r="D229" i="9"/>
  <c r="D227" i="9"/>
  <c r="D230" i="9"/>
  <c r="D221" i="9"/>
  <c r="K230" i="8"/>
  <c r="K224" i="8"/>
  <c r="K225" i="8"/>
  <c r="K221" i="8"/>
  <c r="K227" i="8"/>
  <c r="K241" i="8"/>
  <c r="K240" i="8"/>
  <c r="K222" i="8"/>
  <c r="K226" i="8"/>
  <c r="K231" i="8"/>
  <c r="K243" i="8"/>
  <c r="K239" i="8"/>
  <c r="K228" i="8"/>
  <c r="K233" i="8"/>
  <c r="K229" i="8"/>
  <c r="K232" i="8"/>
  <c r="K238" i="8"/>
  <c r="K235" i="8"/>
  <c r="K236" i="8"/>
  <c r="K237" i="8"/>
  <c r="K242" i="8"/>
  <c r="K234" i="8"/>
  <c r="K223" i="8"/>
  <c r="J230" i="8"/>
  <c r="J224" i="8"/>
  <c r="J225" i="8"/>
  <c r="J221" i="8"/>
  <c r="J227" i="8"/>
  <c r="J241" i="8"/>
  <c r="J240" i="8"/>
  <c r="J222" i="8"/>
  <c r="J226" i="8"/>
  <c r="J231" i="8"/>
  <c r="J243" i="8"/>
  <c r="J239" i="8"/>
  <c r="J228" i="8"/>
  <c r="J233" i="8"/>
  <c r="J229" i="8"/>
  <c r="J232" i="8"/>
  <c r="J238" i="8"/>
  <c r="J235" i="8"/>
  <c r="J236" i="8"/>
  <c r="J237" i="8"/>
  <c r="J242" i="8"/>
  <c r="J234" i="8"/>
  <c r="J223" i="8"/>
  <c r="I230" i="8"/>
  <c r="I224" i="8"/>
  <c r="I225" i="8"/>
  <c r="I221" i="8"/>
  <c r="I227" i="8"/>
  <c r="I241" i="8"/>
  <c r="I240" i="8"/>
  <c r="I222" i="8"/>
  <c r="I226" i="8"/>
  <c r="I231" i="8"/>
  <c r="I243" i="8"/>
  <c r="I239" i="8"/>
  <c r="I228" i="8"/>
  <c r="I233" i="8"/>
  <c r="I229" i="8"/>
  <c r="I232" i="8"/>
  <c r="I238" i="8"/>
  <c r="I235" i="8"/>
  <c r="I236" i="8"/>
  <c r="I237" i="8"/>
  <c r="I242" i="8"/>
  <c r="I234" i="8"/>
  <c r="I223" i="8"/>
  <c r="H230" i="8"/>
  <c r="H224" i="8"/>
  <c r="H225" i="8"/>
  <c r="H221" i="8"/>
  <c r="H227" i="8"/>
  <c r="H241" i="8"/>
  <c r="H240" i="8"/>
  <c r="H222" i="8"/>
  <c r="H226" i="8"/>
  <c r="H231" i="8"/>
  <c r="H243" i="8"/>
  <c r="H239" i="8"/>
  <c r="H228" i="8"/>
  <c r="H233" i="8"/>
  <c r="H229" i="8"/>
  <c r="H232" i="8"/>
  <c r="H238" i="8"/>
  <c r="H235" i="8"/>
  <c r="H236" i="8"/>
  <c r="H237" i="8"/>
  <c r="H242" i="8"/>
  <c r="H234" i="8"/>
  <c r="H223" i="8"/>
  <c r="G230" i="8"/>
  <c r="G224" i="8"/>
  <c r="G225" i="8"/>
  <c r="G221" i="8"/>
  <c r="G227" i="8"/>
  <c r="G241" i="8"/>
  <c r="G240" i="8"/>
  <c r="G222" i="8"/>
  <c r="G226" i="8"/>
  <c r="G231" i="8"/>
  <c r="G243" i="8"/>
  <c r="G239" i="8"/>
  <c r="G228" i="8"/>
  <c r="G233" i="8"/>
  <c r="G229" i="8"/>
  <c r="G232" i="8"/>
  <c r="G238" i="8"/>
  <c r="G235" i="8"/>
  <c r="G236" i="8"/>
  <c r="G237" i="8"/>
  <c r="G242" i="8"/>
  <c r="G234" i="8"/>
  <c r="G223" i="8"/>
  <c r="F230" i="8"/>
  <c r="F224" i="8"/>
  <c r="F225" i="8"/>
  <c r="F221" i="8"/>
  <c r="F227" i="8"/>
  <c r="F241" i="8"/>
  <c r="F240" i="8"/>
  <c r="F222" i="8"/>
  <c r="F226" i="8"/>
  <c r="F231" i="8"/>
  <c r="F243" i="8"/>
  <c r="F239" i="8"/>
  <c r="F228" i="8"/>
  <c r="F233" i="8"/>
  <c r="F229" i="8"/>
  <c r="F232" i="8"/>
  <c r="F238" i="8"/>
  <c r="F235" i="8"/>
  <c r="F236" i="8"/>
  <c r="F237" i="8"/>
  <c r="F242" i="8"/>
  <c r="F234" i="8"/>
  <c r="F223" i="8"/>
  <c r="E230" i="8"/>
  <c r="E224" i="8"/>
  <c r="E225" i="8"/>
  <c r="E221" i="8"/>
  <c r="E227" i="8"/>
  <c r="E241" i="8"/>
  <c r="E240" i="8"/>
  <c r="E222" i="8"/>
  <c r="E226" i="8"/>
  <c r="E231" i="8"/>
  <c r="E243" i="8"/>
  <c r="E239" i="8"/>
  <c r="E228" i="8"/>
  <c r="E233" i="8"/>
  <c r="E229" i="8"/>
  <c r="E232" i="8"/>
  <c r="E238" i="8"/>
  <c r="E235" i="8"/>
  <c r="E236" i="8"/>
  <c r="E237" i="8"/>
  <c r="E242" i="8"/>
  <c r="E234" i="8"/>
  <c r="E223" i="8"/>
  <c r="D230" i="8"/>
  <c r="D224" i="8"/>
  <c r="D225" i="8"/>
  <c r="D221" i="8"/>
  <c r="D227" i="8"/>
  <c r="D241" i="8"/>
  <c r="D240" i="8"/>
  <c r="D222" i="8"/>
  <c r="D226" i="8"/>
  <c r="D231" i="8"/>
  <c r="D243" i="8"/>
  <c r="D239" i="8"/>
  <c r="D228" i="8"/>
  <c r="D233" i="8"/>
  <c r="D229" i="8"/>
  <c r="D232" i="8"/>
  <c r="D238" i="8"/>
  <c r="D235" i="8"/>
  <c r="D236" i="8"/>
  <c r="D237" i="8"/>
  <c r="D242" i="8"/>
  <c r="D234" i="8"/>
  <c r="D223" i="8"/>
  <c r="K235" i="7"/>
  <c r="K221" i="7"/>
  <c r="K239" i="7"/>
  <c r="K223" i="7"/>
  <c r="K224" i="7"/>
  <c r="K230" i="7"/>
  <c r="K228" i="7"/>
  <c r="K222" i="7"/>
  <c r="K236" i="7"/>
  <c r="K226" i="7"/>
  <c r="K229" i="7"/>
  <c r="K237" i="7"/>
  <c r="K227" i="7"/>
  <c r="K233" i="7"/>
  <c r="K231" i="7"/>
  <c r="K234" i="7"/>
  <c r="K240" i="7"/>
  <c r="K238" i="7"/>
  <c r="K232" i="7"/>
  <c r="K225" i="7"/>
  <c r="J235" i="7"/>
  <c r="J221" i="7"/>
  <c r="J239" i="7"/>
  <c r="J223" i="7"/>
  <c r="J224" i="7"/>
  <c r="J230" i="7"/>
  <c r="J228" i="7"/>
  <c r="J222" i="7"/>
  <c r="J236" i="7"/>
  <c r="J226" i="7"/>
  <c r="J229" i="7"/>
  <c r="J237" i="7"/>
  <c r="J227" i="7"/>
  <c r="J233" i="7"/>
  <c r="J231" i="7"/>
  <c r="J234" i="7"/>
  <c r="J240" i="7"/>
  <c r="J238" i="7"/>
  <c r="J232" i="7"/>
  <c r="J225" i="7"/>
  <c r="I235" i="7"/>
  <c r="I221" i="7"/>
  <c r="I239" i="7"/>
  <c r="I223" i="7"/>
  <c r="I224" i="7"/>
  <c r="I230" i="7"/>
  <c r="I228" i="7"/>
  <c r="I222" i="7"/>
  <c r="I236" i="7"/>
  <c r="I226" i="7"/>
  <c r="I229" i="7"/>
  <c r="I237" i="7"/>
  <c r="I227" i="7"/>
  <c r="I233" i="7"/>
  <c r="I231" i="7"/>
  <c r="I234" i="7"/>
  <c r="I240" i="7"/>
  <c r="I238" i="7"/>
  <c r="I232" i="7"/>
  <c r="I225" i="7"/>
  <c r="H235" i="7"/>
  <c r="H221" i="7"/>
  <c r="H239" i="7"/>
  <c r="H223" i="7"/>
  <c r="H224" i="7"/>
  <c r="H230" i="7"/>
  <c r="H228" i="7"/>
  <c r="H222" i="7"/>
  <c r="H236" i="7"/>
  <c r="H226" i="7"/>
  <c r="H229" i="7"/>
  <c r="H237" i="7"/>
  <c r="H227" i="7"/>
  <c r="H233" i="7"/>
  <c r="H231" i="7"/>
  <c r="H234" i="7"/>
  <c r="H240" i="7"/>
  <c r="H238" i="7"/>
  <c r="H232" i="7"/>
  <c r="H225" i="7"/>
  <c r="G235" i="7"/>
  <c r="G221" i="7"/>
  <c r="G239" i="7"/>
  <c r="G223" i="7"/>
  <c r="G224" i="7"/>
  <c r="G230" i="7"/>
  <c r="G228" i="7"/>
  <c r="G222" i="7"/>
  <c r="G236" i="7"/>
  <c r="G226" i="7"/>
  <c r="G229" i="7"/>
  <c r="G237" i="7"/>
  <c r="G227" i="7"/>
  <c r="G233" i="7"/>
  <c r="G231" i="7"/>
  <c r="G234" i="7"/>
  <c r="G240" i="7"/>
  <c r="G238" i="7"/>
  <c r="G232" i="7"/>
  <c r="G225" i="7"/>
  <c r="F235" i="7"/>
  <c r="F221" i="7"/>
  <c r="F239" i="7"/>
  <c r="F223" i="7"/>
  <c r="F224" i="7"/>
  <c r="F230" i="7"/>
  <c r="F228" i="7"/>
  <c r="F222" i="7"/>
  <c r="F236" i="7"/>
  <c r="F226" i="7"/>
  <c r="F229" i="7"/>
  <c r="F237" i="7"/>
  <c r="F227" i="7"/>
  <c r="F233" i="7"/>
  <c r="F231" i="7"/>
  <c r="F234" i="7"/>
  <c r="F240" i="7"/>
  <c r="F238" i="7"/>
  <c r="F232" i="7"/>
  <c r="F225" i="7"/>
  <c r="E235" i="7"/>
  <c r="E221" i="7"/>
  <c r="E239" i="7"/>
  <c r="E223" i="7"/>
  <c r="E224" i="7"/>
  <c r="E230" i="7"/>
  <c r="E228" i="7"/>
  <c r="E222" i="7"/>
  <c r="E236" i="7"/>
  <c r="E226" i="7"/>
  <c r="E229" i="7"/>
  <c r="E237" i="7"/>
  <c r="E227" i="7"/>
  <c r="E233" i="7"/>
  <c r="E231" i="7"/>
  <c r="E234" i="7"/>
  <c r="E240" i="7"/>
  <c r="E238" i="7"/>
  <c r="E232" i="7"/>
  <c r="E225" i="7"/>
  <c r="D235" i="7"/>
  <c r="D221" i="7"/>
  <c r="D239" i="7"/>
  <c r="D223" i="7"/>
  <c r="D224" i="7"/>
  <c r="D230" i="7"/>
  <c r="D228" i="7"/>
  <c r="D222" i="7"/>
  <c r="D236" i="7"/>
  <c r="D226" i="7"/>
  <c r="D229" i="7"/>
  <c r="D237" i="7"/>
  <c r="D227" i="7"/>
  <c r="D233" i="7"/>
  <c r="D231" i="7"/>
  <c r="D234" i="7"/>
  <c r="D240" i="7"/>
  <c r="D238" i="7"/>
  <c r="D232" i="7"/>
  <c r="D225" i="7"/>
  <c r="K256" i="6"/>
  <c r="K255" i="6"/>
  <c r="K258" i="6"/>
  <c r="K264" i="6"/>
  <c r="K261" i="6"/>
  <c r="K254" i="6"/>
  <c r="K257" i="6"/>
  <c r="K266" i="6"/>
  <c r="K265" i="6"/>
  <c r="K259" i="6"/>
  <c r="K263" i="6"/>
  <c r="K269" i="6"/>
  <c r="K267" i="6"/>
  <c r="K273" i="6"/>
  <c r="K260" i="6"/>
  <c r="K262" i="6"/>
  <c r="K270" i="6"/>
  <c r="K275" i="6"/>
  <c r="K271" i="6"/>
  <c r="K277" i="6"/>
  <c r="K268" i="6"/>
  <c r="K272" i="6"/>
  <c r="K276" i="6"/>
  <c r="K274" i="6"/>
  <c r="K253" i="6"/>
  <c r="J256" i="6"/>
  <c r="J255" i="6"/>
  <c r="J258" i="6"/>
  <c r="J264" i="6"/>
  <c r="J261" i="6"/>
  <c r="J254" i="6"/>
  <c r="J257" i="6"/>
  <c r="J266" i="6"/>
  <c r="J265" i="6"/>
  <c r="J259" i="6"/>
  <c r="J263" i="6"/>
  <c r="J269" i="6"/>
  <c r="J267" i="6"/>
  <c r="J273" i="6"/>
  <c r="J260" i="6"/>
  <c r="J262" i="6"/>
  <c r="J270" i="6"/>
  <c r="J275" i="6"/>
  <c r="J271" i="6"/>
  <c r="J277" i="6"/>
  <c r="J268" i="6"/>
  <c r="J272" i="6"/>
  <c r="J276" i="6"/>
  <c r="J274" i="6"/>
  <c r="J253" i="6"/>
  <c r="I256" i="6"/>
  <c r="I255" i="6"/>
  <c r="I258" i="6"/>
  <c r="I264" i="6"/>
  <c r="I261" i="6"/>
  <c r="I254" i="6"/>
  <c r="I257" i="6"/>
  <c r="I266" i="6"/>
  <c r="I265" i="6"/>
  <c r="I259" i="6"/>
  <c r="I263" i="6"/>
  <c r="I269" i="6"/>
  <c r="I267" i="6"/>
  <c r="I273" i="6"/>
  <c r="I260" i="6"/>
  <c r="I262" i="6"/>
  <c r="I270" i="6"/>
  <c r="I275" i="6"/>
  <c r="I271" i="6"/>
  <c r="I277" i="6"/>
  <c r="I268" i="6"/>
  <c r="I272" i="6"/>
  <c r="I276" i="6"/>
  <c r="I274" i="6"/>
  <c r="I253" i="6"/>
  <c r="H256" i="6"/>
  <c r="H255" i="6"/>
  <c r="H258" i="6"/>
  <c r="H264" i="6"/>
  <c r="H261" i="6"/>
  <c r="H254" i="6"/>
  <c r="H257" i="6"/>
  <c r="H266" i="6"/>
  <c r="H265" i="6"/>
  <c r="H259" i="6"/>
  <c r="H263" i="6"/>
  <c r="H269" i="6"/>
  <c r="H267" i="6"/>
  <c r="H273" i="6"/>
  <c r="H260" i="6"/>
  <c r="H262" i="6"/>
  <c r="H270" i="6"/>
  <c r="H275" i="6"/>
  <c r="H271" i="6"/>
  <c r="H277" i="6"/>
  <c r="H268" i="6"/>
  <c r="H272" i="6"/>
  <c r="H276" i="6"/>
  <c r="H274" i="6"/>
  <c r="H253" i="6"/>
  <c r="G256" i="6"/>
  <c r="G255" i="6"/>
  <c r="G258" i="6"/>
  <c r="G264" i="6"/>
  <c r="G261" i="6"/>
  <c r="G254" i="6"/>
  <c r="G257" i="6"/>
  <c r="G266" i="6"/>
  <c r="G265" i="6"/>
  <c r="G259" i="6"/>
  <c r="G263" i="6"/>
  <c r="G269" i="6"/>
  <c r="G267" i="6"/>
  <c r="G273" i="6"/>
  <c r="G260" i="6"/>
  <c r="G262" i="6"/>
  <c r="G270" i="6"/>
  <c r="G275" i="6"/>
  <c r="G271" i="6"/>
  <c r="G277" i="6"/>
  <c r="G268" i="6"/>
  <c r="G272" i="6"/>
  <c r="G276" i="6"/>
  <c r="G274" i="6"/>
  <c r="G253" i="6"/>
  <c r="F256" i="6"/>
  <c r="F255" i="6"/>
  <c r="F258" i="6"/>
  <c r="F264" i="6"/>
  <c r="F261" i="6"/>
  <c r="F254" i="6"/>
  <c r="F257" i="6"/>
  <c r="F266" i="6"/>
  <c r="F265" i="6"/>
  <c r="F259" i="6"/>
  <c r="F263" i="6"/>
  <c r="F269" i="6"/>
  <c r="F267" i="6"/>
  <c r="F273" i="6"/>
  <c r="F260" i="6"/>
  <c r="F262" i="6"/>
  <c r="F270" i="6"/>
  <c r="F275" i="6"/>
  <c r="F271" i="6"/>
  <c r="F277" i="6"/>
  <c r="F268" i="6"/>
  <c r="F272" i="6"/>
  <c r="F276" i="6"/>
  <c r="F274" i="6"/>
  <c r="F253" i="6"/>
  <c r="E256" i="6"/>
  <c r="E255" i="6"/>
  <c r="E258" i="6"/>
  <c r="E264" i="6"/>
  <c r="E261" i="6"/>
  <c r="E254" i="6"/>
  <c r="E257" i="6"/>
  <c r="E266" i="6"/>
  <c r="E265" i="6"/>
  <c r="E259" i="6"/>
  <c r="E263" i="6"/>
  <c r="E269" i="6"/>
  <c r="E267" i="6"/>
  <c r="E273" i="6"/>
  <c r="E260" i="6"/>
  <c r="E262" i="6"/>
  <c r="E270" i="6"/>
  <c r="E275" i="6"/>
  <c r="E271" i="6"/>
  <c r="E277" i="6"/>
  <c r="E268" i="6"/>
  <c r="E272" i="6"/>
  <c r="E276" i="6"/>
  <c r="E274" i="6"/>
  <c r="E253" i="6"/>
  <c r="D256" i="6"/>
  <c r="D255" i="6"/>
  <c r="D258" i="6"/>
  <c r="D264" i="6"/>
  <c r="D261" i="6"/>
  <c r="D254" i="6"/>
  <c r="D257" i="6"/>
  <c r="D266" i="6"/>
  <c r="D265" i="6"/>
  <c r="D259" i="6"/>
  <c r="D263" i="6"/>
  <c r="D269" i="6"/>
  <c r="D267" i="6"/>
  <c r="D273" i="6"/>
  <c r="D260" i="6"/>
  <c r="D262" i="6"/>
  <c r="D270" i="6"/>
  <c r="D275" i="6"/>
  <c r="D271" i="6"/>
  <c r="D277" i="6"/>
  <c r="D268" i="6"/>
  <c r="D272" i="6"/>
  <c r="D276" i="6"/>
  <c r="D274" i="6"/>
  <c r="D253" i="6"/>
  <c r="C177" i="6"/>
  <c r="C76" i="6"/>
  <c r="C89" i="6"/>
  <c r="K252" i="5"/>
  <c r="K257" i="5"/>
  <c r="K254" i="5"/>
  <c r="K255" i="5"/>
  <c r="K265" i="5"/>
  <c r="K259" i="5"/>
  <c r="K256" i="5"/>
  <c r="K261" i="5"/>
  <c r="K264" i="5"/>
  <c r="K266" i="5"/>
  <c r="K258" i="5"/>
  <c r="K262" i="5"/>
  <c r="K263" i="5"/>
  <c r="K270" i="5"/>
  <c r="K269" i="5"/>
  <c r="K260" i="5"/>
  <c r="K267" i="5"/>
  <c r="K268" i="5"/>
  <c r="K272" i="5"/>
  <c r="K271" i="5"/>
  <c r="K273" i="5"/>
  <c r="K274" i="5"/>
  <c r="K275" i="5"/>
  <c r="K276" i="5"/>
  <c r="K277" i="5"/>
  <c r="K278" i="5"/>
  <c r="K279" i="5"/>
  <c r="K253" i="5"/>
  <c r="J252" i="5"/>
  <c r="J257" i="5"/>
  <c r="J254" i="5"/>
  <c r="J255" i="5"/>
  <c r="J265" i="5"/>
  <c r="J259" i="5"/>
  <c r="J256" i="5"/>
  <c r="J261" i="5"/>
  <c r="J264" i="5"/>
  <c r="J266" i="5"/>
  <c r="J258" i="5"/>
  <c r="J262" i="5"/>
  <c r="J263" i="5"/>
  <c r="J270" i="5"/>
  <c r="J269" i="5"/>
  <c r="J260" i="5"/>
  <c r="J267" i="5"/>
  <c r="J268" i="5"/>
  <c r="J272" i="5"/>
  <c r="J271" i="5"/>
  <c r="J273" i="5"/>
  <c r="J274" i="5"/>
  <c r="J275" i="5"/>
  <c r="J276" i="5"/>
  <c r="J277" i="5"/>
  <c r="J278" i="5"/>
  <c r="J279" i="5"/>
  <c r="J253" i="5"/>
  <c r="I252" i="5"/>
  <c r="I257" i="5"/>
  <c r="I254" i="5"/>
  <c r="I255" i="5"/>
  <c r="I265" i="5"/>
  <c r="I259" i="5"/>
  <c r="I256" i="5"/>
  <c r="I261" i="5"/>
  <c r="I264" i="5"/>
  <c r="I266" i="5"/>
  <c r="I258" i="5"/>
  <c r="I262" i="5"/>
  <c r="I263" i="5"/>
  <c r="I270" i="5"/>
  <c r="I269" i="5"/>
  <c r="I260" i="5"/>
  <c r="I267" i="5"/>
  <c r="I268" i="5"/>
  <c r="I272" i="5"/>
  <c r="I271" i="5"/>
  <c r="I273" i="5"/>
  <c r="I274" i="5"/>
  <c r="I275" i="5"/>
  <c r="I276" i="5"/>
  <c r="I277" i="5"/>
  <c r="I278" i="5"/>
  <c r="I279" i="5"/>
  <c r="I253" i="5"/>
  <c r="H252" i="5"/>
  <c r="H257" i="5"/>
  <c r="H254" i="5"/>
  <c r="H255" i="5"/>
  <c r="H265" i="5"/>
  <c r="H259" i="5"/>
  <c r="H256" i="5"/>
  <c r="H261" i="5"/>
  <c r="H264" i="5"/>
  <c r="H266" i="5"/>
  <c r="H258" i="5"/>
  <c r="H262" i="5"/>
  <c r="H263" i="5"/>
  <c r="H270" i="5"/>
  <c r="H269" i="5"/>
  <c r="H260" i="5"/>
  <c r="H267" i="5"/>
  <c r="H268" i="5"/>
  <c r="H272" i="5"/>
  <c r="H271" i="5"/>
  <c r="H273" i="5"/>
  <c r="H274" i="5"/>
  <c r="H275" i="5"/>
  <c r="H276" i="5"/>
  <c r="H277" i="5"/>
  <c r="H278" i="5"/>
  <c r="H279" i="5"/>
  <c r="H253" i="5"/>
  <c r="G252" i="5"/>
  <c r="G257" i="5"/>
  <c r="G254" i="5"/>
  <c r="G255" i="5"/>
  <c r="G265" i="5"/>
  <c r="G259" i="5"/>
  <c r="G256" i="5"/>
  <c r="G261" i="5"/>
  <c r="G264" i="5"/>
  <c r="G266" i="5"/>
  <c r="G258" i="5"/>
  <c r="G262" i="5"/>
  <c r="G263" i="5"/>
  <c r="G270" i="5"/>
  <c r="G269" i="5"/>
  <c r="G260" i="5"/>
  <c r="G267" i="5"/>
  <c r="G268" i="5"/>
  <c r="G272" i="5"/>
  <c r="G271" i="5"/>
  <c r="G273" i="5"/>
  <c r="G274" i="5"/>
  <c r="G275" i="5"/>
  <c r="G276" i="5"/>
  <c r="G277" i="5"/>
  <c r="G278" i="5"/>
  <c r="G279" i="5"/>
  <c r="G253" i="5"/>
  <c r="F273" i="5"/>
  <c r="F274" i="5"/>
  <c r="F275" i="5"/>
  <c r="F276" i="5"/>
  <c r="F277" i="5"/>
  <c r="F278" i="5"/>
  <c r="F279" i="5"/>
  <c r="F252" i="5"/>
  <c r="F257" i="5"/>
  <c r="F254" i="5"/>
  <c r="F255" i="5"/>
  <c r="F265" i="5"/>
  <c r="F259" i="5"/>
  <c r="F256" i="5"/>
  <c r="F261" i="5"/>
  <c r="F264" i="5"/>
  <c r="F266" i="5"/>
  <c r="F258" i="5"/>
  <c r="F262" i="5"/>
  <c r="F263" i="5"/>
  <c r="F270" i="5"/>
  <c r="F269" i="5"/>
  <c r="F260" i="5"/>
  <c r="F267" i="5"/>
  <c r="F268" i="5"/>
  <c r="F272" i="5"/>
  <c r="F271" i="5"/>
  <c r="F253" i="5"/>
  <c r="K249" i="4"/>
  <c r="K251" i="4"/>
  <c r="K259" i="4"/>
  <c r="K257" i="4"/>
  <c r="K253" i="4"/>
  <c r="K250" i="4"/>
  <c r="K252" i="4"/>
  <c r="K272" i="4"/>
  <c r="K255" i="4"/>
  <c r="K265" i="4"/>
  <c r="K264" i="4"/>
  <c r="K254" i="4"/>
  <c r="K258" i="4"/>
  <c r="K261" i="4"/>
  <c r="K271" i="4"/>
  <c r="K260" i="4"/>
  <c r="K267" i="4"/>
  <c r="K269" i="4"/>
  <c r="K268" i="4"/>
  <c r="K263" i="4"/>
  <c r="K266" i="4"/>
  <c r="K262" i="4"/>
  <c r="K274" i="4"/>
  <c r="K273" i="4"/>
  <c r="K270" i="4"/>
  <c r="K256" i="4"/>
  <c r="J249" i="4"/>
  <c r="J251" i="4"/>
  <c r="J259" i="4"/>
  <c r="J257" i="4"/>
  <c r="J253" i="4"/>
  <c r="J250" i="4"/>
  <c r="J252" i="4"/>
  <c r="J272" i="4"/>
  <c r="J255" i="4"/>
  <c r="J265" i="4"/>
  <c r="J264" i="4"/>
  <c r="J254" i="4"/>
  <c r="J258" i="4"/>
  <c r="J261" i="4"/>
  <c r="J271" i="4"/>
  <c r="J260" i="4"/>
  <c r="J267" i="4"/>
  <c r="J269" i="4"/>
  <c r="J268" i="4"/>
  <c r="J263" i="4"/>
  <c r="J266" i="4"/>
  <c r="J262" i="4"/>
  <c r="J274" i="4"/>
  <c r="J273" i="4"/>
  <c r="J270" i="4"/>
  <c r="J256" i="4"/>
  <c r="I249" i="4"/>
  <c r="I251" i="4"/>
  <c r="I259" i="4"/>
  <c r="I257" i="4"/>
  <c r="I253" i="4"/>
  <c r="I250" i="4"/>
  <c r="I252" i="4"/>
  <c r="I272" i="4"/>
  <c r="I255" i="4"/>
  <c r="I265" i="4"/>
  <c r="I264" i="4"/>
  <c r="I254" i="4"/>
  <c r="I258" i="4"/>
  <c r="I261" i="4"/>
  <c r="I271" i="4"/>
  <c r="I260" i="4"/>
  <c r="I267" i="4"/>
  <c r="I269" i="4"/>
  <c r="I268" i="4"/>
  <c r="I263" i="4"/>
  <c r="I266" i="4"/>
  <c r="I262" i="4"/>
  <c r="I274" i="4"/>
  <c r="I273" i="4"/>
  <c r="I270" i="4"/>
  <c r="I256" i="4"/>
  <c r="H249" i="4"/>
  <c r="H251" i="4"/>
  <c r="H259" i="4"/>
  <c r="H257" i="4"/>
  <c r="H253" i="4"/>
  <c r="H250" i="4"/>
  <c r="H252" i="4"/>
  <c r="H272" i="4"/>
  <c r="H255" i="4"/>
  <c r="H265" i="4"/>
  <c r="H264" i="4"/>
  <c r="H254" i="4"/>
  <c r="H258" i="4"/>
  <c r="H261" i="4"/>
  <c r="H271" i="4"/>
  <c r="H260" i="4"/>
  <c r="H267" i="4"/>
  <c r="H269" i="4"/>
  <c r="H268" i="4"/>
  <c r="H263" i="4"/>
  <c r="H266" i="4"/>
  <c r="H262" i="4"/>
  <c r="H274" i="4"/>
  <c r="H273" i="4"/>
  <c r="H270" i="4"/>
  <c r="H256" i="4"/>
  <c r="F249" i="4"/>
  <c r="F251" i="4"/>
  <c r="F259" i="4"/>
  <c r="F257" i="4"/>
  <c r="F253" i="4"/>
  <c r="F250" i="4"/>
  <c r="F252" i="4"/>
  <c r="F272" i="4"/>
  <c r="F255" i="4"/>
  <c r="F265" i="4"/>
  <c r="F264" i="4"/>
  <c r="F254" i="4"/>
  <c r="F258" i="4"/>
  <c r="F261" i="4"/>
  <c r="F271" i="4"/>
  <c r="F260" i="4"/>
  <c r="F267" i="4"/>
  <c r="F269" i="4"/>
  <c r="F268" i="4"/>
  <c r="F263" i="4"/>
  <c r="F266" i="4"/>
  <c r="F262" i="4"/>
  <c r="F274" i="4"/>
  <c r="F273" i="4"/>
  <c r="F270" i="4"/>
  <c r="F256" i="4"/>
  <c r="E270" i="4"/>
  <c r="E249" i="4"/>
  <c r="E251" i="4"/>
  <c r="E259" i="4"/>
  <c r="E257" i="4"/>
  <c r="E253" i="4"/>
  <c r="E250" i="4"/>
  <c r="E252" i="4"/>
  <c r="E272" i="4"/>
  <c r="E255" i="4"/>
  <c r="E265" i="4"/>
  <c r="E264" i="4"/>
  <c r="E254" i="4"/>
  <c r="E258" i="4"/>
  <c r="E261" i="4"/>
  <c r="E271" i="4"/>
  <c r="E260" i="4"/>
  <c r="E267" i="4"/>
  <c r="E269" i="4"/>
  <c r="E268" i="4"/>
  <c r="E263" i="4"/>
  <c r="E266" i="4"/>
  <c r="E262" i="4"/>
  <c r="E274" i="4"/>
  <c r="E273" i="4"/>
  <c r="E256" i="4"/>
  <c r="D249" i="4"/>
  <c r="D251" i="4"/>
  <c r="D259" i="4"/>
  <c r="D257" i="4"/>
  <c r="D253" i="4"/>
  <c r="D250" i="4"/>
  <c r="D252" i="4"/>
  <c r="D272" i="4"/>
  <c r="D255" i="4"/>
  <c r="D265" i="4"/>
  <c r="D264" i="4"/>
  <c r="D254" i="4"/>
  <c r="D258" i="4"/>
  <c r="D261" i="4"/>
  <c r="D271" i="4"/>
  <c r="D260" i="4"/>
  <c r="D267" i="4"/>
  <c r="D269" i="4"/>
  <c r="D268" i="4"/>
  <c r="D263" i="4"/>
  <c r="D266" i="4"/>
  <c r="D262" i="4"/>
  <c r="D274" i="4"/>
  <c r="D273" i="4"/>
  <c r="D270" i="4"/>
  <c r="D256" i="4"/>
  <c r="C137" i="4"/>
  <c r="C152" i="4"/>
  <c r="C125" i="4"/>
  <c r="C150" i="4"/>
  <c r="C28" i="4"/>
  <c r="K227" i="3"/>
  <c r="K235" i="3"/>
  <c r="K225" i="3"/>
  <c r="K224" i="3"/>
  <c r="K222" i="3"/>
  <c r="K226" i="3"/>
  <c r="K228" i="3"/>
  <c r="K236" i="3"/>
  <c r="K223" i="3"/>
  <c r="K233" i="3"/>
  <c r="K229" i="3"/>
  <c r="K232" i="3"/>
  <c r="K234" i="3"/>
  <c r="K230" i="3"/>
  <c r="K240" i="3"/>
  <c r="K231" i="3"/>
  <c r="K237" i="3"/>
  <c r="K239" i="3"/>
  <c r="K241" i="3"/>
  <c r="K242" i="3"/>
  <c r="K238" i="3"/>
  <c r="K243" i="3"/>
  <c r="K221" i="3"/>
  <c r="J227" i="3"/>
  <c r="J235" i="3"/>
  <c r="J225" i="3"/>
  <c r="J224" i="3"/>
  <c r="J222" i="3"/>
  <c r="J226" i="3"/>
  <c r="J228" i="3"/>
  <c r="J236" i="3"/>
  <c r="J223" i="3"/>
  <c r="J233" i="3"/>
  <c r="J229" i="3"/>
  <c r="J232" i="3"/>
  <c r="J234" i="3"/>
  <c r="J230" i="3"/>
  <c r="J240" i="3"/>
  <c r="J231" i="3"/>
  <c r="J237" i="3"/>
  <c r="J239" i="3"/>
  <c r="J241" i="3"/>
  <c r="J242" i="3"/>
  <c r="J238" i="3"/>
  <c r="J243" i="3"/>
  <c r="J221" i="3"/>
  <c r="I227" i="3"/>
  <c r="I235" i="3"/>
  <c r="I225" i="3"/>
  <c r="I224" i="3"/>
  <c r="I222" i="3"/>
  <c r="I226" i="3"/>
  <c r="I228" i="3"/>
  <c r="I236" i="3"/>
  <c r="I223" i="3"/>
  <c r="I233" i="3"/>
  <c r="I229" i="3"/>
  <c r="I232" i="3"/>
  <c r="I234" i="3"/>
  <c r="I230" i="3"/>
  <c r="I240" i="3"/>
  <c r="I231" i="3"/>
  <c r="I237" i="3"/>
  <c r="I239" i="3"/>
  <c r="I241" i="3"/>
  <c r="I242" i="3"/>
  <c r="I238" i="3"/>
  <c r="I243" i="3"/>
  <c r="I221" i="3"/>
  <c r="H227" i="3"/>
  <c r="H235" i="3"/>
  <c r="H225" i="3"/>
  <c r="H224" i="3"/>
  <c r="H222" i="3"/>
  <c r="H226" i="3"/>
  <c r="H228" i="3"/>
  <c r="H236" i="3"/>
  <c r="H223" i="3"/>
  <c r="H233" i="3"/>
  <c r="H229" i="3"/>
  <c r="H232" i="3"/>
  <c r="H234" i="3"/>
  <c r="H230" i="3"/>
  <c r="H240" i="3"/>
  <c r="H231" i="3"/>
  <c r="H237" i="3"/>
  <c r="H239" i="3"/>
  <c r="H241" i="3"/>
  <c r="H242" i="3"/>
  <c r="H238" i="3"/>
  <c r="H243" i="3"/>
  <c r="H221" i="3"/>
  <c r="F227" i="3"/>
  <c r="F235" i="3"/>
  <c r="F225" i="3"/>
  <c r="F224" i="3"/>
  <c r="F222" i="3"/>
  <c r="F226" i="3"/>
  <c r="F228" i="3"/>
  <c r="F236" i="3"/>
  <c r="F223" i="3"/>
  <c r="F233" i="3"/>
  <c r="F229" i="3"/>
  <c r="F232" i="3"/>
  <c r="F234" i="3"/>
  <c r="F230" i="3"/>
  <c r="F240" i="3"/>
  <c r="F231" i="3"/>
  <c r="F237" i="3"/>
  <c r="F239" i="3"/>
  <c r="F241" i="3"/>
  <c r="F242" i="3"/>
  <c r="F238" i="3"/>
  <c r="F243" i="3"/>
  <c r="F221" i="3"/>
  <c r="E227" i="3"/>
  <c r="E235" i="3"/>
  <c r="E225" i="3"/>
  <c r="E224" i="3"/>
  <c r="E222" i="3"/>
  <c r="E226" i="3"/>
  <c r="E228" i="3"/>
  <c r="E236" i="3"/>
  <c r="E223" i="3"/>
  <c r="E233" i="3"/>
  <c r="E229" i="3"/>
  <c r="E232" i="3"/>
  <c r="E234" i="3"/>
  <c r="E230" i="3"/>
  <c r="E240" i="3"/>
  <c r="E231" i="3"/>
  <c r="E237" i="3"/>
  <c r="E239" i="3"/>
  <c r="E241" i="3"/>
  <c r="E242" i="3"/>
  <c r="E238" i="3"/>
  <c r="E243" i="3"/>
  <c r="E221" i="3"/>
  <c r="D227" i="3"/>
  <c r="D235" i="3"/>
  <c r="D225" i="3"/>
  <c r="D224" i="3"/>
  <c r="D222" i="3"/>
  <c r="D226" i="3"/>
  <c r="D228" i="3"/>
  <c r="D236" i="3"/>
  <c r="D223" i="3"/>
  <c r="D233" i="3"/>
  <c r="D229" i="3"/>
  <c r="D232" i="3"/>
  <c r="D234" i="3"/>
  <c r="D230" i="3"/>
  <c r="D240" i="3"/>
  <c r="D231" i="3"/>
  <c r="D237" i="3"/>
  <c r="D239" i="3"/>
  <c r="D241" i="3"/>
  <c r="D242" i="3"/>
  <c r="D238" i="3"/>
  <c r="D243" i="3"/>
  <c r="D221" i="3"/>
  <c r="C157" i="3"/>
  <c r="C159" i="3"/>
  <c r="J156" i="2"/>
  <c r="J159" i="2"/>
  <c r="J155" i="2"/>
  <c r="J157" i="2"/>
  <c r="J161" i="2"/>
  <c r="J160" i="2"/>
  <c r="J167" i="2"/>
  <c r="J169" i="2"/>
  <c r="J174" i="2"/>
  <c r="J168" i="2"/>
  <c r="J166" i="2"/>
  <c r="J162" i="2"/>
  <c r="J164" i="2"/>
  <c r="J170" i="2"/>
  <c r="J163" i="2"/>
  <c r="J165" i="2"/>
  <c r="J172" i="2"/>
  <c r="J173" i="2"/>
  <c r="J171" i="2"/>
  <c r="J158" i="2"/>
  <c r="I156" i="2"/>
  <c r="I159" i="2"/>
  <c r="I155" i="2"/>
  <c r="I157" i="2"/>
  <c r="I161" i="2"/>
  <c r="I160" i="2"/>
  <c r="I167" i="2"/>
  <c r="I169" i="2"/>
  <c r="I174" i="2"/>
  <c r="I168" i="2"/>
  <c r="I166" i="2"/>
  <c r="I162" i="2"/>
  <c r="I164" i="2"/>
  <c r="I170" i="2"/>
  <c r="I163" i="2"/>
  <c r="I165" i="2"/>
  <c r="I172" i="2"/>
  <c r="I173" i="2"/>
  <c r="I171" i="2"/>
  <c r="I158" i="2"/>
  <c r="H156" i="2"/>
  <c r="H159" i="2"/>
  <c r="H155" i="2"/>
  <c r="H157" i="2"/>
  <c r="H161" i="2"/>
  <c r="H160" i="2"/>
  <c r="H167" i="2"/>
  <c r="H169" i="2"/>
  <c r="H174" i="2"/>
  <c r="H168" i="2"/>
  <c r="H166" i="2"/>
  <c r="H162" i="2"/>
  <c r="H164" i="2"/>
  <c r="H170" i="2"/>
  <c r="H163" i="2"/>
  <c r="H165" i="2"/>
  <c r="H172" i="2"/>
  <c r="H173" i="2"/>
  <c r="H171" i="2"/>
  <c r="H158" i="2"/>
  <c r="G156" i="2"/>
  <c r="G159" i="2"/>
  <c r="G155" i="2"/>
  <c r="G157" i="2"/>
  <c r="G161" i="2"/>
  <c r="G160" i="2"/>
  <c r="G167" i="2"/>
  <c r="G169" i="2"/>
  <c r="G174" i="2"/>
  <c r="G168" i="2"/>
  <c r="G166" i="2"/>
  <c r="G162" i="2"/>
  <c r="G164" i="2"/>
  <c r="G170" i="2"/>
  <c r="G163" i="2"/>
  <c r="G165" i="2"/>
  <c r="G172" i="2"/>
  <c r="G173" i="2"/>
  <c r="G171" i="2"/>
  <c r="G158" i="2"/>
  <c r="F156" i="2"/>
  <c r="F159" i="2"/>
  <c r="F155" i="2"/>
  <c r="F157" i="2"/>
  <c r="F161" i="2"/>
  <c r="F160" i="2"/>
  <c r="F167" i="2"/>
  <c r="F169" i="2"/>
  <c r="F174" i="2"/>
  <c r="F168" i="2"/>
  <c r="F166" i="2"/>
  <c r="F162" i="2"/>
  <c r="F164" i="2"/>
  <c r="F170" i="2"/>
  <c r="F163" i="2"/>
  <c r="F165" i="2"/>
  <c r="F172" i="2"/>
  <c r="F173" i="2"/>
  <c r="F171" i="2"/>
  <c r="F158" i="2"/>
  <c r="E156" i="2"/>
  <c r="E159" i="2"/>
  <c r="E155" i="2"/>
  <c r="E157" i="2"/>
  <c r="E161" i="2"/>
  <c r="E160" i="2"/>
  <c r="E167" i="2"/>
  <c r="E169" i="2"/>
  <c r="E174" i="2"/>
  <c r="E168" i="2"/>
  <c r="E166" i="2"/>
  <c r="E162" i="2"/>
  <c r="E164" i="2"/>
  <c r="E170" i="2"/>
  <c r="E163" i="2"/>
  <c r="E165" i="2"/>
  <c r="E172" i="2"/>
  <c r="E173" i="2"/>
  <c r="E171" i="2"/>
  <c r="E158" i="2"/>
  <c r="J157" i="1"/>
  <c r="J161" i="1"/>
  <c r="J158" i="1"/>
  <c r="J160" i="1"/>
  <c r="J166" i="1"/>
  <c r="J164" i="1"/>
  <c r="J159" i="1"/>
  <c r="J165" i="1"/>
  <c r="J162" i="1"/>
  <c r="J171" i="1"/>
  <c r="J169" i="1"/>
  <c r="J163" i="1"/>
  <c r="J172" i="1"/>
  <c r="J167" i="1"/>
  <c r="J170" i="1"/>
  <c r="J156" i="1"/>
  <c r="J168" i="1"/>
  <c r="J173" i="1"/>
  <c r="J174" i="1"/>
  <c r="J175" i="1"/>
  <c r="J155" i="1"/>
  <c r="I157" i="1"/>
  <c r="I161" i="1"/>
  <c r="I158" i="1"/>
  <c r="I160" i="1"/>
  <c r="I166" i="1"/>
  <c r="I164" i="1"/>
  <c r="I159" i="1"/>
  <c r="I165" i="1"/>
  <c r="I162" i="1"/>
  <c r="I171" i="1"/>
  <c r="I169" i="1"/>
  <c r="I163" i="1"/>
  <c r="I172" i="1"/>
  <c r="I167" i="1"/>
  <c r="I170" i="1"/>
  <c r="I156" i="1"/>
  <c r="I168" i="1"/>
  <c r="I173" i="1"/>
  <c r="I174" i="1"/>
  <c r="I175" i="1"/>
  <c r="I155" i="1"/>
  <c r="H157" i="1"/>
  <c r="H161" i="1"/>
  <c r="H158" i="1"/>
  <c r="H160" i="1"/>
  <c r="H166" i="1"/>
  <c r="H164" i="1"/>
  <c r="H159" i="1"/>
  <c r="H165" i="1"/>
  <c r="H162" i="1"/>
  <c r="H171" i="1"/>
  <c r="H169" i="1"/>
  <c r="H163" i="1"/>
  <c r="H172" i="1"/>
  <c r="H167" i="1"/>
  <c r="H170" i="1"/>
  <c r="H156" i="1"/>
  <c r="H168" i="1"/>
  <c r="H173" i="1"/>
  <c r="H174" i="1"/>
  <c r="H175" i="1"/>
  <c r="H155" i="1"/>
  <c r="G157" i="1"/>
  <c r="G161" i="1"/>
  <c r="G158" i="1"/>
  <c r="G160" i="1"/>
  <c r="G166" i="1"/>
  <c r="G164" i="1"/>
  <c r="G159" i="1"/>
  <c r="G165" i="1"/>
  <c r="G162" i="1"/>
  <c r="G171" i="1"/>
  <c r="G169" i="1"/>
  <c r="G163" i="1"/>
  <c r="G172" i="1"/>
  <c r="G167" i="1"/>
  <c r="G170" i="1"/>
  <c r="G156" i="1"/>
  <c r="G168" i="1"/>
  <c r="G173" i="1"/>
  <c r="G174" i="1"/>
  <c r="G175" i="1"/>
  <c r="G155" i="1"/>
  <c r="F157" i="1"/>
  <c r="F161" i="1"/>
  <c r="F158" i="1"/>
  <c r="F160" i="1"/>
  <c r="F166" i="1"/>
  <c r="F164" i="1"/>
  <c r="F159" i="1"/>
  <c r="F165" i="1"/>
  <c r="F162" i="1"/>
  <c r="F171" i="1"/>
  <c r="F169" i="1"/>
  <c r="F163" i="1"/>
  <c r="F172" i="1"/>
  <c r="F167" i="1"/>
  <c r="F170" i="1"/>
  <c r="F156" i="1"/>
  <c r="F168" i="1"/>
  <c r="F173" i="1"/>
  <c r="F174" i="1"/>
  <c r="F175" i="1"/>
  <c r="F155" i="1"/>
  <c r="E157" i="1"/>
  <c r="E161" i="1"/>
  <c r="E158" i="1"/>
  <c r="E160" i="1"/>
  <c r="E166" i="1"/>
  <c r="E164" i="1"/>
  <c r="E159" i="1"/>
  <c r="E165" i="1"/>
  <c r="E162" i="1"/>
  <c r="E171" i="1"/>
  <c r="E169" i="1"/>
  <c r="E163" i="1"/>
  <c r="E172" i="1"/>
  <c r="E167" i="1"/>
  <c r="E170" i="1"/>
  <c r="E156" i="1"/>
  <c r="E168" i="1"/>
  <c r="E173" i="1"/>
  <c r="E174" i="1"/>
  <c r="E175" i="1"/>
  <c r="E155" i="1"/>
  <c r="C199" i="7"/>
  <c r="C206" i="7"/>
  <c r="C207" i="7"/>
  <c r="C208" i="7"/>
  <c r="C18" i="1"/>
  <c r="C79" i="3"/>
  <c r="C151" i="4"/>
  <c r="K233" i="10"/>
  <c r="J233" i="10"/>
  <c r="I233" i="10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K241" i="7"/>
  <c r="J241" i="7"/>
  <c r="J242" i="7"/>
  <c r="J243" i="7"/>
  <c r="J244" i="7"/>
  <c r="F241" i="7"/>
  <c r="E252" i="5"/>
  <c r="E257" i="5"/>
  <c r="E254" i="5"/>
  <c r="E255" i="5"/>
  <c r="E265" i="5"/>
  <c r="E259" i="5"/>
  <c r="E256" i="5"/>
  <c r="E261" i="5"/>
  <c r="E264" i="5"/>
  <c r="E266" i="5"/>
  <c r="E258" i="5"/>
  <c r="E262" i="5"/>
  <c r="E263" i="5"/>
  <c r="E270" i="5"/>
  <c r="E269" i="5"/>
  <c r="E260" i="5"/>
  <c r="E267" i="5"/>
  <c r="E268" i="5"/>
  <c r="E272" i="5"/>
  <c r="E271" i="5"/>
  <c r="E273" i="5"/>
  <c r="E274" i="5"/>
  <c r="E275" i="5"/>
  <c r="E276" i="5"/>
  <c r="E277" i="5"/>
  <c r="E278" i="5"/>
  <c r="E279" i="5"/>
  <c r="E253" i="5"/>
  <c r="D253" i="5"/>
  <c r="D252" i="5"/>
  <c r="D257" i="5"/>
  <c r="D254" i="5"/>
  <c r="D255" i="5"/>
  <c r="D265" i="5"/>
  <c r="D259" i="5"/>
  <c r="D256" i="5"/>
  <c r="D261" i="5"/>
  <c r="D264" i="5"/>
  <c r="D266" i="5"/>
  <c r="D258" i="5"/>
  <c r="D262" i="5"/>
  <c r="D263" i="5"/>
  <c r="D270" i="5"/>
  <c r="D269" i="5"/>
  <c r="D260" i="5"/>
  <c r="D267" i="5"/>
  <c r="D268" i="5"/>
  <c r="D272" i="5"/>
  <c r="D271" i="5"/>
  <c r="D273" i="5"/>
  <c r="D274" i="5"/>
  <c r="D275" i="5"/>
  <c r="D276" i="5"/>
  <c r="D277" i="5"/>
  <c r="D278" i="5"/>
  <c r="D279" i="5"/>
  <c r="F244" i="3"/>
  <c r="J175" i="2"/>
  <c r="I175" i="2"/>
  <c r="H175" i="2"/>
  <c r="G175" i="2"/>
  <c r="G176" i="2"/>
  <c r="F175" i="2"/>
  <c r="F176" i="2"/>
  <c r="E175" i="2"/>
  <c r="E176" i="2"/>
  <c r="J176" i="1"/>
  <c r="I176" i="1"/>
  <c r="H176" i="1"/>
  <c r="G176" i="1"/>
  <c r="F176" i="1"/>
  <c r="E176" i="1"/>
  <c r="C202" i="7"/>
  <c r="C204" i="7"/>
  <c r="C205" i="7"/>
  <c r="C203" i="7"/>
  <c r="C197" i="7"/>
  <c r="C196" i="7"/>
  <c r="C240" i="6"/>
  <c r="C235" i="6"/>
  <c r="C228" i="6"/>
  <c r="C236" i="6"/>
  <c r="C227" i="4"/>
  <c r="C228" i="4"/>
  <c r="C229" i="4"/>
  <c r="C225" i="4"/>
  <c r="C220" i="4"/>
  <c r="C221" i="4"/>
  <c r="C223" i="4"/>
  <c r="C224" i="4"/>
  <c r="C233" i="4"/>
  <c r="C234" i="4"/>
  <c r="C231" i="4"/>
  <c r="C170" i="4"/>
  <c r="C74" i="4"/>
  <c r="C71" i="4"/>
  <c r="C93" i="4"/>
  <c r="C94" i="4"/>
  <c r="C149" i="3"/>
  <c r="C150" i="3"/>
  <c r="C156" i="3"/>
  <c r="C93" i="8"/>
  <c r="C92" i="8"/>
  <c r="C104" i="8"/>
  <c r="C105" i="8"/>
  <c r="C87" i="8"/>
  <c r="C94" i="8"/>
  <c r="C106" i="8"/>
  <c r="C114" i="5"/>
  <c r="C108" i="5"/>
  <c r="C98" i="5"/>
  <c r="C110" i="5"/>
  <c r="C116" i="5"/>
  <c r="C105" i="5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4" i="8"/>
  <c r="F242" i="7"/>
  <c r="F243" i="7"/>
  <c r="F244" i="7"/>
  <c r="K278" i="6"/>
  <c r="K279" i="6"/>
  <c r="K280" i="6"/>
  <c r="J278" i="6"/>
  <c r="J279" i="6"/>
  <c r="J280" i="6"/>
  <c r="I278" i="6"/>
  <c r="I279" i="6"/>
  <c r="I280" i="6"/>
  <c r="H278" i="6"/>
  <c r="H279" i="6"/>
  <c r="H280" i="6"/>
  <c r="G278" i="6"/>
  <c r="G279" i="6"/>
  <c r="G280" i="6"/>
  <c r="F278" i="6"/>
  <c r="F279" i="6"/>
  <c r="F280" i="6"/>
  <c r="E278" i="6"/>
  <c r="E279" i="6"/>
  <c r="E280" i="6"/>
  <c r="D278" i="6"/>
  <c r="D279" i="6"/>
  <c r="D280" i="6"/>
  <c r="C60" i="6"/>
  <c r="C61" i="6"/>
  <c r="C62" i="6"/>
  <c r="C63" i="6"/>
  <c r="C92" i="6"/>
  <c r="C93" i="6"/>
  <c r="C94" i="6"/>
  <c r="C122" i="6"/>
  <c r="C123" i="6"/>
  <c r="C124" i="6"/>
  <c r="C125" i="6"/>
  <c r="C153" i="6"/>
  <c r="C154" i="6"/>
  <c r="C155" i="6"/>
  <c r="C156" i="6"/>
  <c r="C181" i="6"/>
  <c r="C185" i="6"/>
  <c r="C186" i="6"/>
  <c r="C187" i="6"/>
  <c r="C202" i="6"/>
  <c r="C203" i="6"/>
  <c r="C193" i="6"/>
  <c r="C201" i="6"/>
  <c r="C196" i="6"/>
  <c r="C198" i="6"/>
  <c r="C194" i="6"/>
  <c r="C191" i="6"/>
  <c r="C192" i="6"/>
  <c r="C200" i="6"/>
  <c r="C195" i="6"/>
  <c r="C204" i="6"/>
  <c r="C197" i="6"/>
  <c r="C199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05" i="6"/>
  <c r="C179" i="6"/>
  <c r="C169" i="6"/>
  <c r="C174" i="6"/>
  <c r="C180" i="6"/>
  <c r="C178" i="6"/>
  <c r="C171" i="6"/>
  <c r="C166" i="6"/>
  <c r="C176" i="6"/>
  <c r="C168" i="6"/>
  <c r="C165" i="6"/>
  <c r="C163" i="6"/>
  <c r="C162" i="6"/>
  <c r="C170" i="6"/>
  <c r="C161" i="6"/>
  <c r="C172" i="6"/>
  <c r="C173" i="6"/>
  <c r="C164" i="6"/>
  <c r="C160" i="6"/>
  <c r="C175" i="6"/>
  <c r="C167" i="6"/>
  <c r="C152" i="6"/>
  <c r="C138" i="6"/>
  <c r="C144" i="6"/>
  <c r="C139" i="6"/>
  <c r="C133" i="6"/>
  <c r="C132" i="6"/>
  <c r="C130" i="6"/>
  <c r="C145" i="6"/>
  <c r="C141" i="6"/>
  <c r="C135" i="6"/>
  <c r="C142" i="6"/>
  <c r="C131" i="6"/>
  <c r="C143" i="6"/>
  <c r="C129" i="6"/>
  <c r="C146" i="6"/>
  <c r="C134" i="6"/>
  <c r="C137" i="6"/>
  <c r="C136" i="6"/>
  <c r="C140" i="6"/>
  <c r="C147" i="6"/>
  <c r="C111" i="6"/>
  <c r="C98" i="6"/>
  <c r="C100" i="6"/>
  <c r="C109" i="6"/>
  <c r="C106" i="6"/>
  <c r="C102" i="6"/>
  <c r="C110" i="6"/>
  <c r="C112" i="6"/>
  <c r="C107" i="6"/>
  <c r="C104" i="6"/>
  <c r="C101" i="6"/>
  <c r="C105" i="6"/>
  <c r="C103" i="6"/>
  <c r="C108" i="6"/>
  <c r="C99" i="6"/>
  <c r="C88" i="6"/>
  <c r="C82" i="6"/>
  <c r="C80" i="6"/>
  <c r="C77" i="6"/>
  <c r="C84" i="6"/>
  <c r="C68" i="6"/>
  <c r="C85" i="6"/>
  <c r="C72" i="6"/>
  <c r="C71" i="6"/>
  <c r="C73" i="6"/>
  <c r="C87" i="6"/>
  <c r="C79" i="6"/>
  <c r="C86" i="6"/>
  <c r="C78" i="6"/>
  <c r="C83" i="6"/>
  <c r="C74" i="6"/>
  <c r="C81" i="6"/>
  <c r="C75" i="6"/>
  <c r="C70" i="6"/>
  <c r="C69" i="6"/>
  <c r="C67" i="6"/>
  <c r="C59" i="6"/>
  <c r="C58" i="6"/>
  <c r="C57" i="6"/>
  <c r="C56" i="6"/>
  <c r="C55" i="6"/>
  <c r="C54" i="6"/>
  <c r="C53" i="6"/>
  <c r="C52" i="6"/>
  <c r="C51" i="6"/>
  <c r="C47" i="6"/>
  <c r="C49" i="6"/>
  <c r="C40" i="6"/>
  <c r="C45" i="6"/>
  <c r="C46" i="6"/>
  <c r="C42" i="6"/>
  <c r="C38" i="6"/>
  <c r="C48" i="6"/>
  <c r="C41" i="6"/>
  <c r="C50" i="6"/>
  <c r="C39" i="6"/>
  <c r="C43" i="6"/>
  <c r="C44" i="6"/>
  <c r="C37" i="6"/>
  <c r="C36" i="6"/>
  <c r="C8" i="6"/>
  <c r="C25" i="6"/>
  <c r="C19" i="6"/>
  <c r="C14" i="6"/>
  <c r="C13" i="6"/>
  <c r="C12" i="6"/>
  <c r="C17" i="6"/>
  <c r="C20" i="6"/>
  <c r="C21" i="6"/>
  <c r="C22" i="6"/>
  <c r="C23" i="6"/>
  <c r="C9" i="6"/>
  <c r="C15" i="6"/>
  <c r="C7" i="6"/>
  <c r="C16" i="6"/>
  <c r="C24" i="6"/>
  <c r="C10" i="6"/>
  <c r="C18" i="6"/>
  <c r="C11" i="6"/>
  <c r="C6" i="6"/>
  <c r="C5" i="6"/>
  <c r="C229" i="6"/>
  <c r="C237" i="6"/>
  <c r="C226" i="6"/>
  <c r="C230" i="6"/>
  <c r="C232" i="6"/>
  <c r="C234" i="6"/>
  <c r="C238" i="6"/>
  <c r="C225" i="6"/>
  <c r="C242" i="6"/>
  <c r="C224" i="6"/>
  <c r="C223" i="6"/>
  <c r="C231" i="6"/>
  <c r="C243" i="6"/>
  <c r="C244" i="6"/>
  <c r="C227" i="6"/>
  <c r="C222" i="6"/>
  <c r="C239" i="6"/>
  <c r="C241" i="6"/>
  <c r="C245" i="6"/>
  <c r="C246" i="6"/>
  <c r="C247" i="6"/>
  <c r="C248" i="6"/>
  <c r="C249" i="6"/>
  <c r="C233" i="6"/>
  <c r="C16" i="5"/>
  <c r="C17" i="5"/>
  <c r="C12" i="5"/>
  <c r="C13" i="5"/>
  <c r="C20" i="5"/>
  <c r="C11" i="5"/>
  <c r="C18" i="5"/>
  <c r="C21" i="5"/>
  <c r="C23" i="5"/>
  <c r="C14" i="5"/>
  <c r="C5" i="5"/>
  <c r="C6" i="5"/>
  <c r="C7" i="5"/>
  <c r="C15" i="5"/>
  <c r="C8" i="5"/>
  <c r="C22" i="5"/>
  <c r="C10" i="5"/>
  <c r="C19" i="5"/>
  <c r="C24" i="5"/>
  <c r="C25" i="5"/>
  <c r="C26" i="5"/>
  <c r="C27" i="5"/>
  <c r="C28" i="5"/>
  <c r="C29" i="5"/>
  <c r="C30" i="5"/>
  <c r="C31" i="5"/>
  <c r="C32" i="5"/>
  <c r="C9" i="5"/>
  <c r="C36" i="5"/>
  <c r="C39" i="5"/>
  <c r="C38" i="5"/>
  <c r="C37" i="5"/>
  <c r="C40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41" i="5"/>
  <c r="C71" i="5"/>
  <c r="C74" i="5"/>
  <c r="C78" i="5"/>
  <c r="C82" i="5"/>
  <c r="C67" i="5"/>
  <c r="C68" i="5"/>
  <c r="C72" i="5"/>
  <c r="C75" i="5"/>
  <c r="C83" i="5"/>
  <c r="C70" i="5"/>
  <c r="C76" i="5"/>
  <c r="C77" i="5"/>
  <c r="C79" i="5"/>
  <c r="C80" i="5"/>
  <c r="C85" i="5"/>
  <c r="C73" i="5"/>
  <c r="C84" i="5"/>
  <c r="C81" i="5"/>
  <c r="C86" i="5"/>
  <c r="C87" i="5"/>
  <c r="C88" i="5"/>
  <c r="C89" i="5"/>
  <c r="C90" i="5"/>
  <c r="C91" i="5"/>
  <c r="C92" i="5"/>
  <c r="C93" i="5"/>
  <c r="C94" i="5"/>
  <c r="C69" i="5"/>
  <c r="C103" i="5"/>
  <c r="C112" i="5"/>
  <c r="C102" i="5"/>
  <c r="C115" i="5"/>
  <c r="C109" i="5"/>
  <c r="C100" i="5"/>
  <c r="C99" i="5"/>
  <c r="C101" i="5"/>
  <c r="C104" i="5"/>
  <c r="C117" i="5"/>
  <c r="C113" i="5"/>
  <c r="C107" i="5"/>
  <c r="C111" i="5"/>
  <c r="C118" i="5"/>
  <c r="C119" i="5"/>
  <c r="C120" i="5"/>
  <c r="C121" i="5"/>
  <c r="C122" i="5"/>
  <c r="C123" i="5"/>
  <c r="C124" i="5"/>
  <c r="C125" i="5"/>
  <c r="C106" i="5"/>
  <c r="C132" i="5"/>
  <c r="C143" i="5"/>
  <c r="C142" i="5"/>
  <c r="C141" i="5"/>
  <c r="C137" i="5"/>
  <c r="C140" i="5"/>
  <c r="C129" i="5"/>
  <c r="C130" i="5"/>
  <c r="C136" i="5"/>
  <c r="C134" i="5"/>
  <c r="C133" i="5"/>
  <c r="C135" i="5"/>
  <c r="C139" i="5"/>
  <c r="C138" i="5"/>
  <c r="C149" i="5"/>
  <c r="C150" i="5"/>
  <c r="C151" i="5"/>
  <c r="C152" i="5"/>
  <c r="C153" i="5"/>
  <c r="C154" i="5"/>
  <c r="C155" i="5"/>
  <c r="C156" i="5"/>
  <c r="C131" i="5"/>
  <c r="C176" i="5"/>
  <c r="C164" i="5"/>
  <c r="C177" i="5"/>
  <c r="C166" i="5"/>
  <c r="C161" i="5"/>
  <c r="C165" i="5"/>
  <c r="C173" i="5"/>
  <c r="C163" i="5"/>
  <c r="C160" i="5"/>
  <c r="C162" i="5"/>
  <c r="C168" i="5"/>
  <c r="C167" i="5"/>
  <c r="C172" i="5"/>
  <c r="C169" i="5"/>
  <c r="C174" i="5"/>
  <c r="C171" i="5"/>
  <c r="C175" i="5"/>
  <c r="C178" i="5"/>
  <c r="C179" i="5"/>
  <c r="C180" i="5"/>
  <c r="C181" i="5"/>
  <c r="C182" i="5"/>
  <c r="C183" i="5"/>
  <c r="C184" i="5"/>
  <c r="C185" i="5"/>
  <c r="C186" i="5"/>
  <c r="C187" i="5"/>
  <c r="C170" i="5"/>
  <c r="C192" i="5"/>
  <c r="C200" i="5"/>
  <c r="C191" i="5"/>
  <c r="C198" i="5"/>
  <c r="C197" i="5"/>
  <c r="C202" i="5"/>
  <c r="C194" i="5"/>
  <c r="C196" i="5"/>
  <c r="C195" i="5"/>
  <c r="C201" i="5"/>
  <c r="C199" i="5"/>
  <c r="C203" i="5"/>
  <c r="C193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04" i="5"/>
  <c r="C230" i="5"/>
  <c r="C222" i="5"/>
  <c r="C236" i="5"/>
  <c r="C227" i="5"/>
  <c r="C223" i="5"/>
  <c r="C228" i="5"/>
  <c r="C234" i="5"/>
  <c r="C229" i="5"/>
  <c r="C232" i="5"/>
  <c r="C233" i="5"/>
  <c r="C224" i="5"/>
  <c r="C225" i="5"/>
  <c r="C239" i="5"/>
  <c r="C226" i="5"/>
  <c r="C237" i="5"/>
  <c r="C231" i="5"/>
  <c r="C235" i="5"/>
  <c r="C240" i="5"/>
  <c r="C241" i="5"/>
  <c r="C242" i="5"/>
  <c r="C243" i="5"/>
  <c r="C244" i="5"/>
  <c r="C245" i="5"/>
  <c r="C246" i="5"/>
  <c r="C247" i="5"/>
  <c r="C248" i="5"/>
  <c r="C238" i="5"/>
  <c r="C211" i="4"/>
  <c r="C212" i="4"/>
  <c r="C213" i="4"/>
  <c r="C214" i="4"/>
  <c r="C70" i="4"/>
  <c r="C73" i="4"/>
  <c r="C79" i="4"/>
  <c r="C83" i="4"/>
  <c r="C75" i="4"/>
  <c r="C87" i="4"/>
  <c r="C81" i="4"/>
  <c r="C78" i="4"/>
  <c r="C72" i="4"/>
  <c r="C86" i="4"/>
  <c r="C85" i="4"/>
  <c r="C69" i="4"/>
  <c r="C89" i="4"/>
  <c r="C80" i="4"/>
  <c r="C84" i="4"/>
  <c r="C88" i="4"/>
  <c r="C82" i="4"/>
  <c r="C76" i="4"/>
  <c r="C77" i="4"/>
  <c r="C67" i="4"/>
  <c r="K275" i="4"/>
  <c r="K276" i="4"/>
  <c r="J275" i="4"/>
  <c r="J276" i="4"/>
  <c r="I275" i="4"/>
  <c r="I276" i="4"/>
  <c r="H275" i="4"/>
  <c r="H276" i="4"/>
  <c r="F275" i="4"/>
  <c r="F276" i="4"/>
  <c r="E275" i="4"/>
  <c r="E276" i="4"/>
  <c r="D275" i="4"/>
  <c r="D276" i="4"/>
  <c r="C226" i="4"/>
  <c r="C232" i="4"/>
  <c r="C222" i="4"/>
  <c r="C236" i="4"/>
  <c r="C230" i="4"/>
  <c r="C218" i="4"/>
  <c r="C219" i="4"/>
  <c r="C240" i="4"/>
  <c r="C241" i="4"/>
  <c r="C242" i="4"/>
  <c r="C243" i="4"/>
  <c r="C244" i="4"/>
  <c r="C245" i="4"/>
  <c r="C235" i="4"/>
  <c r="C195" i="4"/>
  <c r="C202" i="4"/>
  <c r="C190" i="4"/>
  <c r="C188" i="4"/>
  <c r="C200" i="4"/>
  <c r="C189" i="4"/>
  <c r="C198" i="4"/>
  <c r="C201" i="4"/>
  <c r="C196" i="4"/>
  <c r="C197" i="4"/>
  <c r="C191" i="4"/>
  <c r="C199" i="4"/>
  <c r="C192" i="4"/>
  <c r="C193" i="4"/>
  <c r="C194" i="4"/>
  <c r="C203" i="4"/>
  <c r="C204" i="4"/>
  <c r="C205" i="4"/>
  <c r="C206" i="4"/>
  <c r="C207" i="4"/>
  <c r="C208" i="4"/>
  <c r="C209" i="4"/>
  <c r="C210" i="4"/>
  <c r="C187" i="4"/>
  <c r="C180" i="4"/>
  <c r="C179" i="4"/>
  <c r="C167" i="4"/>
  <c r="C173" i="4"/>
  <c r="C174" i="4"/>
  <c r="C178" i="4"/>
  <c r="C166" i="4"/>
  <c r="C157" i="4"/>
  <c r="C163" i="4"/>
  <c r="C177" i="4"/>
  <c r="C164" i="4"/>
  <c r="C172" i="4"/>
  <c r="C159" i="4"/>
  <c r="C171" i="4"/>
  <c r="C168" i="4"/>
  <c r="C176" i="4"/>
  <c r="C165" i="4"/>
  <c r="C160" i="4"/>
  <c r="C175" i="4"/>
  <c r="C169" i="4"/>
  <c r="C156" i="4"/>
  <c r="C162" i="4"/>
  <c r="C158" i="4"/>
  <c r="C161" i="4"/>
  <c r="C134" i="4"/>
  <c r="C147" i="4"/>
  <c r="C141" i="4"/>
  <c r="C131" i="4"/>
  <c r="C135" i="4"/>
  <c r="C144" i="4"/>
  <c r="C127" i="4"/>
  <c r="C136" i="4"/>
  <c r="C146" i="4"/>
  <c r="C139" i="4"/>
  <c r="C132" i="4"/>
  <c r="C133" i="4"/>
  <c r="C149" i="4"/>
  <c r="C148" i="4"/>
  <c r="C130" i="4"/>
  <c r="C129" i="4"/>
  <c r="C138" i="4"/>
  <c r="C145" i="4"/>
  <c r="C142" i="4"/>
  <c r="C143" i="4"/>
  <c r="C140" i="4"/>
  <c r="C128" i="4"/>
  <c r="C126" i="4"/>
  <c r="C40" i="4"/>
  <c r="C47" i="4"/>
  <c r="C42" i="4"/>
  <c r="C46" i="4"/>
  <c r="C39" i="4"/>
  <c r="C48" i="4"/>
  <c r="C36" i="4"/>
  <c r="C43" i="4"/>
  <c r="C41" i="4"/>
  <c r="C45" i="4"/>
  <c r="C44" i="4"/>
  <c r="C38" i="4"/>
  <c r="C53" i="4"/>
  <c r="C54" i="4"/>
  <c r="C55" i="4"/>
  <c r="C56" i="4"/>
  <c r="C57" i="4"/>
  <c r="C58" i="4"/>
  <c r="C59" i="4"/>
  <c r="C60" i="4"/>
  <c r="C61" i="4"/>
  <c r="C62" i="4"/>
  <c r="C63" i="4"/>
  <c r="C37" i="4"/>
  <c r="C13" i="4"/>
  <c r="C17" i="4"/>
  <c r="C18" i="4"/>
  <c r="C7" i="4"/>
  <c r="C19" i="4"/>
  <c r="C29" i="4"/>
  <c r="C14" i="4"/>
  <c r="C12" i="4"/>
  <c r="C21" i="4"/>
  <c r="C26" i="4"/>
  <c r="C5" i="4"/>
  <c r="C24" i="4"/>
  <c r="C8" i="4"/>
  <c r="C9" i="4"/>
  <c r="C20" i="4"/>
  <c r="C23" i="4"/>
  <c r="C16" i="4"/>
  <c r="C22" i="4"/>
  <c r="C27" i="4"/>
  <c r="C15" i="4"/>
  <c r="C10" i="4"/>
  <c r="C25" i="4"/>
  <c r="C11" i="4"/>
  <c r="C30" i="4"/>
  <c r="C31" i="4"/>
  <c r="C32" i="4"/>
  <c r="C6" i="4"/>
  <c r="G275" i="4"/>
  <c r="G276" i="4"/>
  <c r="C132" i="2"/>
  <c r="C140" i="2"/>
  <c r="C130" i="2"/>
  <c r="C135" i="2"/>
  <c r="C133" i="2"/>
  <c r="C134" i="2"/>
  <c r="C141" i="2"/>
  <c r="C131" i="2"/>
  <c r="C136" i="2"/>
  <c r="C139" i="2"/>
  <c r="C138" i="2"/>
  <c r="C147" i="2"/>
  <c r="C148" i="2"/>
  <c r="C149" i="2"/>
  <c r="C150" i="2"/>
  <c r="C151" i="2"/>
  <c r="C137" i="2"/>
  <c r="C109" i="2"/>
  <c r="C111" i="2"/>
  <c r="C114" i="2"/>
  <c r="C112" i="2"/>
  <c r="C120" i="2"/>
  <c r="C117" i="2"/>
  <c r="C119" i="2"/>
  <c r="C105" i="2"/>
  <c r="C110" i="2"/>
  <c r="C121" i="2"/>
  <c r="C107" i="2"/>
  <c r="C116" i="2"/>
  <c r="C106" i="2"/>
  <c r="C118" i="2"/>
  <c r="C113" i="2"/>
  <c r="C108" i="2"/>
  <c r="C122" i="2"/>
  <c r="C123" i="2"/>
  <c r="C124" i="2"/>
  <c r="C125" i="2"/>
  <c r="C126" i="2"/>
  <c r="C115" i="2"/>
  <c r="C81" i="2"/>
  <c r="C80" i="2"/>
  <c r="C92" i="2"/>
  <c r="C83" i="2"/>
  <c r="C82" i="2"/>
  <c r="C87" i="2"/>
  <c r="C84" i="2"/>
  <c r="C86" i="2"/>
  <c r="C89" i="2"/>
  <c r="C85" i="2"/>
  <c r="C88" i="2"/>
  <c r="C90" i="2"/>
  <c r="C97" i="2"/>
  <c r="C98" i="2"/>
  <c r="C99" i="2"/>
  <c r="C100" i="2"/>
  <c r="C101" i="2"/>
  <c r="C91" i="2"/>
  <c r="C57" i="2"/>
  <c r="C65" i="2"/>
  <c r="C61" i="2"/>
  <c r="C58" i="2"/>
  <c r="C64" i="2"/>
  <c r="C59" i="2"/>
  <c r="C66" i="2"/>
  <c r="C62" i="2"/>
  <c r="C68" i="2"/>
  <c r="C56" i="2"/>
  <c r="C63" i="2"/>
  <c r="C69" i="2"/>
  <c r="C60" i="2"/>
  <c r="C67" i="2"/>
  <c r="C73" i="2"/>
  <c r="C74" i="2"/>
  <c r="C75" i="2"/>
  <c r="C76" i="2"/>
  <c r="C55" i="2"/>
  <c r="C38" i="2"/>
  <c r="C43" i="2"/>
  <c r="C33" i="2"/>
  <c r="C32" i="2"/>
  <c r="C40" i="2"/>
  <c r="C34" i="2"/>
  <c r="C37" i="2"/>
  <c r="C39" i="2"/>
  <c r="C44" i="2"/>
  <c r="C30" i="2"/>
  <c r="C42" i="2"/>
  <c r="C35" i="2"/>
  <c r="C41" i="2"/>
  <c r="C36" i="2"/>
  <c r="C48" i="2"/>
  <c r="C49" i="2"/>
  <c r="C50" i="2"/>
  <c r="C51" i="2"/>
  <c r="C31" i="2"/>
  <c r="C14" i="2"/>
  <c r="C12" i="2"/>
  <c r="C7" i="2"/>
  <c r="C18" i="2"/>
  <c r="C17" i="2"/>
  <c r="C8" i="2"/>
  <c r="C16" i="2"/>
  <c r="C21" i="2"/>
  <c r="C23" i="2"/>
  <c r="C11" i="2"/>
  <c r="C15" i="2"/>
  <c r="C20" i="2"/>
  <c r="C19" i="2"/>
  <c r="C6" i="2"/>
  <c r="C22" i="2"/>
  <c r="C9" i="2"/>
  <c r="C10" i="2"/>
  <c r="C13" i="2"/>
  <c r="C24" i="2"/>
  <c r="C25" i="2"/>
  <c r="C26" i="2"/>
  <c r="C5" i="2"/>
  <c r="H176" i="2"/>
  <c r="I176" i="2"/>
  <c r="J176" i="2"/>
  <c r="L274" i="6" a="1"/>
  <c r="L274" i="6"/>
  <c r="L267" i="4" a="1"/>
  <c r="L267" i="4"/>
  <c r="L270" i="4" a="1"/>
  <c r="L270" i="4"/>
  <c r="K163" i="2" a="1"/>
  <c r="K163" i="2"/>
  <c r="C142" i="1"/>
  <c r="C138" i="1"/>
  <c r="C143" i="1"/>
  <c r="C131" i="1"/>
  <c r="C144" i="1"/>
  <c r="C130" i="1"/>
  <c r="C134" i="1"/>
  <c r="C139" i="1"/>
  <c r="C135" i="1"/>
  <c r="C133" i="1"/>
  <c r="C132" i="1"/>
  <c r="C136" i="1"/>
  <c r="C141" i="1"/>
  <c r="C140" i="1"/>
  <c r="C145" i="1"/>
  <c r="C149" i="1"/>
  <c r="C150" i="1"/>
  <c r="C151" i="1"/>
  <c r="C137" i="1"/>
  <c r="C114" i="1"/>
  <c r="C118" i="1"/>
  <c r="C107" i="1"/>
  <c r="C112" i="1"/>
  <c r="C108" i="1"/>
  <c r="C116" i="1"/>
  <c r="C115" i="1"/>
  <c r="C113" i="1"/>
  <c r="C109" i="1"/>
  <c r="C119" i="1"/>
  <c r="C111" i="1"/>
  <c r="C110" i="1"/>
  <c r="C105" i="1"/>
  <c r="C106" i="1"/>
  <c r="C123" i="1"/>
  <c r="C124" i="1"/>
  <c r="C125" i="1"/>
  <c r="C126" i="1"/>
  <c r="C117" i="1"/>
  <c r="C85" i="1"/>
  <c r="C80" i="1"/>
  <c r="C94" i="1"/>
  <c r="C88" i="1"/>
  <c r="C96" i="1"/>
  <c r="C92" i="1"/>
  <c r="C97" i="1"/>
  <c r="C95" i="1"/>
  <c r="C82" i="1"/>
  <c r="C89" i="1"/>
  <c r="C81" i="1"/>
  <c r="C83" i="1"/>
  <c r="C91" i="1"/>
  <c r="C90" i="1"/>
  <c r="C93" i="1"/>
  <c r="C87" i="1"/>
  <c r="C84" i="1"/>
  <c r="C98" i="1"/>
  <c r="C99" i="1"/>
  <c r="C100" i="1"/>
  <c r="C101" i="1"/>
  <c r="C86" i="1"/>
  <c r="C59" i="1"/>
  <c r="C64" i="1"/>
  <c r="C66" i="1"/>
  <c r="C63" i="1"/>
  <c r="C55" i="1"/>
  <c r="C69" i="1"/>
  <c r="C67" i="1"/>
  <c r="C60" i="1"/>
  <c r="C65" i="1"/>
  <c r="C68" i="1"/>
  <c r="C61" i="1"/>
  <c r="C57" i="1"/>
  <c r="C58" i="1"/>
  <c r="C62" i="1"/>
  <c r="C70" i="1"/>
  <c r="C74" i="1"/>
  <c r="C75" i="1"/>
  <c r="C76" i="1"/>
  <c r="C56" i="1"/>
  <c r="C31" i="1"/>
  <c r="C35" i="1"/>
  <c r="C34" i="1"/>
  <c r="C38" i="1"/>
  <c r="C36" i="1"/>
  <c r="C45" i="1"/>
  <c r="C37" i="1"/>
  <c r="C33" i="1"/>
  <c r="C39" i="1"/>
  <c r="C44" i="1"/>
  <c r="C40" i="1"/>
  <c r="C30" i="1"/>
  <c r="C32" i="1"/>
  <c r="C42" i="1"/>
  <c r="C43" i="1"/>
  <c r="C49" i="1"/>
  <c r="C50" i="1"/>
  <c r="C51" i="1"/>
  <c r="C41" i="1"/>
  <c r="C12" i="1"/>
  <c r="C13" i="1"/>
  <c r="C21" i="1"/>
  <c r="C6" i="1"/>
  <c r="C8" i="1"/>
  <c r="C16" i="1"/>
  <c r="C19" i="1"/>
  <c r="C7" i="1"/>
  <c r="C10" i="1"/>
  <c r="C11" i="1"/>
  <c r="C9" i="1"/>
  <c r="C14" i="1"/>
  <c r="C20" i="1"/>
  <c r="C15" i="1"/>
  <c r="C17" i="1"/>
  <c r="C5" i="1"/>
  <c r="K162" i="1" a="1"/>
  <c r="K162" i="1"/>
  <c r="K169" i="1" a="1"/>
  <c r="K169" i="1"/>
  <c r="K244" i="10"/>
  <c r="J244" i="10"/>
  <c r="I244" i="10"/>
  <c r="H244" i="10"/>
  <c r="G244" i="10"/>
  <c r="E244" i="10"/>
  <c r="D244" i="10"/>
  <c r="K243" i="10"/>
  <c r="J243" i="10"/>
  <c r="I243" i="10"/>
  <c r="H243" i="10"/>
  <c r="G243" i="10"/>
  <c r="E243" i="10"/>
  <c r="D243" i="10"/>
  <c r="K242" i="10"/>
  <c r="J242" i="10"/>
  <c r="I242" i="10"/>
  <c r="H242" i="10"/>
  <c r="G242" i="10"/>
  <c r="E242" i="10"/>
  <c r="D242" i="10"/>
  <c r="K241" i="10"/>
  <c r="J241" i="10"/>
  <c r="I241" i="10"/>
  <c r="H241" i="10"/>
  <c r="G241" i="10"/>
  <c r="E241" i="10"/>
  <c r="D241" i="10"/>
  <c r="K240" i="10"/>
  <c r="J240" i="10"/>
  <c r="I240" i="10"/>
  <c r="H240" i="10"/>
  <c r="G240" i="10"/>
  <c r="E240" i="10"/>
  <c r="D240" i="10"/>
  <c r="K239" i="10"/>
  <c r="J239" i="10"/>
  <c r="I239" i="10"/>
  <c r="H239" i="10"/>
  <c r="G239" i="10"/>
  <c r="E239" i="10"/>
  <c r="D239" i="10"/>
  <c r="K238" i="10"/>
  <c r="J238" i="10"/>
  <c r="I238" i="10"/>
  <c r="H238" i="10"/>
  <c r="G238" i="10"/>
  <c r="E238" i="10"/>
  <c r="D238" i="10"/>
  <c r="K237" i="10"/>
  <c r="J237" i="10"/>
  <c r="I237" i="10"/>
  <c r="H237" i="10"/>
  <c r="G237" i="10"/>
  <c r="E237" i="10"/>
  <c r="D237" i="10"/>
  <c r="K236" i="10"/>
  <c r="J236" i="10"/>
  <c r="I236" i="10"/>
  <c r="H236" i="10"/>
  <c r="G236" i="10"/>
  <c r="E236" i="10"/>
  <c r="D236" i="10"/>
  <c r="K235" i="10"/>
  <c r="J235" i="10"/>
  <c r="I235" i="10"/>
  <c r="H235" i="10"/>
  <c r="G235" i="10"/>
  <c r="E235" i="10"/>
  <c r="D235" i="10"/>
  <c r="K234" i="10"/>
  <c r="J234" i="10"/>
  <c r="I234" i="10"/>
  <c r="H234" i="10"/>
  <c r="G234" i="10"/>
  <c r="E234" i="10"/>
  <c r="D234" i="10"/>
  <c r="H233" i="10"/>
  <c r="G233" i="10"/>
  <c r="E233" i="10"/>
  <c r="D233" i="10"/>
  <c r="L232" i="10" a="1"/>
  <c r="L232" i="10"/>
  <c r="L225" i="10" a="1"/>
  <c r="L225" i="10"/>
  <c r="L231" i="10" a="1"/>
  <c r="L231" i="10"/>
  <c r="L230" i="10" a="1"/>
  <c r="L230" i="10"/>
  <c r="L222" i="10" a="1"/>
  <c r="L222" i="10"/>
  <c r="L229" i="10" a="1"/>
  <c r="L229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199" i="10"/>
  <c r="C200" i="10"/>
  <c r="C194" i="10"/>
  <c r="C198" i="10"/>
  <c r="C201" i="10"/>
  <c r="C195" i="10"/>
  <c r="C196" i="10"/>
  <c r="C197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67" i="10"/>
  <c r="C170" i="10"/>
  <c r="C169" i="10"/>
  <c r="C168" i="10"/>
  <c r="C171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1" i="10"/>
  <c r="C142" i="10"/>
  <c r="C143" i="10"/>
  <c r="C140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3" i="10"/>
  <c r="C115" i="10"/>
  <c r="C114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7" i="10"/>
  <c r="C86" i="10"/>
  <c r="C89" i="10"/>
  <c r="C88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6" i="10"/>
  <c r="C60" i="10"/>
  <c r="C65" i="10"/>
  <c r="C64" i="10"/>
  <c r="C63" i="10"/>
  <c r="C62" i="10"/>
  <c r="C59" i="10"/>
  <c r="C61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4" i="10"/>
  <c r="C35" i="10"/>
  <c r="C33" i="10"/>
  <c r="C32" i="10"/>
  <c r="C28" i="10"/>
  <c r="C27" i="10"/>
  <c r="C26" i="10"/>
  <c r="C25" i="10"/>
  <c r="C24" i="10"/>
  <c r="C23" i="10"/>
  <c r="C22" i="10"/>
  <c r="C21" i="10"/>
  <c r="C20" i="10"/>
  <c r="C19" i="10"/>
  <c r="C18" i="10"/>
  <c r="C8" i="10"/>
  <c r="C13" i="10"/>
  <c r="C12" i="10"/>
  <c r="C10" i="10"/>
  <c r="C6" i="10"/>
  <c r="C11" i="10"/>
  <c r="C9" i="10"/>
  <c r="C7" i="10"/>
  <c r="C5" i="10"/>
  <c r="L242" i="9" a="1"/>
  <c r="L242" i="9"/>
  <c r="L240" i="9" a="1"/>
  <c r="L240" i="9"/>
  <c r="L238" i="9" a="1"/>
  <c r="L238" i="9"/>
  <c r="L236" i="9" a="1"/>
  <c r="L236" i="9"/>
  <c r="L234" i="9" a="1"/>
  <c r="L234" i="9"/>
  <c r="L232" i="9" a="1"/>
  <c r="L232" i="9"/>
  <c r="L226" i="9" a="1"/>
  <c r="L226" i="9"/>
  <c r="L224" i="9" a="1"/>
  <c r="L224" i="9"/>
  <c r="L227" i="9" a="1"/>
  <c r="L227" i="9"/>
  <c r="L230" i="9" a="1"/>
  <c r="L230" i="9"/>
  <c r="L229" i="9" a="1"/>
  <c r="L229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196" i="9"/>
  <c r="C195" i="9"/>
  <c r="C197" i="9"/>
  <c r="C194" i="9"/>
  <c r="C199" i="9"/>
  <c r="C198" i="9"/>
  <c r="C200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67" i="9"/>
  <c r="C169" i="9"/>
  <c r="C168" i="9"/>
  <c r="C170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5" i="9"/>
  <c r="C113" i="9"/>
  <c r="C114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86" i="9"/>
  <c r="C92" i="9"/>
  <c r="C91" i="9"/>
  <c r="C87" i="9"/>
  <c r="C93" i="9"/>
  <c r="C88" i="9"/>
  <c r="C90" i="9"/>
  <c r="C89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3" i="9"/>
  <c r="C60" i="9"/>
  <c r="C59" i="9"/>
  <c r="C62" i="9"/>
  <c r="C61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2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0" i="9"/>
  <c r="C8" i="9"/>
  <c r="C6" i="9"/>
  <c r="C7" i="9"/>
  <c r="C9" i="9"/>
  <c r="C5" i="9"/>
  <c r="K244" i="8"/>
  <c r="J244" i="8"/>
  <c r="I244" i="8"/>
  <c r="H244" i="8"/>
  <c r="G244" i="8"/>
  <c r="E244" i="8"/>
  <c r="D244" i="8"/>
  <c r="C217" i="8"/>
  <c r="C216" i="8"/>
  <c r="C203" i="8"/>
  <c r="C207" i="8"/>
  <c r="C197" i="8"/>
  <c r="C205" i="8"/>
  <c r="C194" i="8"/>
  <c r="C199" i="8"/>
  <c r="C201" i="8"/>
  <c r="C200" i="8"/>
  <c r="C204" i="8"/>
  <c r="C202" i="8"/>
  <c r="C195" i="8"/>
  <c r="C196" i="8"/>
  <c r="C206" i="8"/>
  <c r="C198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69" i="8"/>
  <c r="C170" i="8"/>
  <c r="C178" i="8"/>
  <c r="C177" i="8"/>
  <c r="C171" i="8"/>
  <c r="C173" i="8"/>
  <c r="C175" i="8"/>
  <c r="C168" i="8"/>
  <c r="C167" i="8"/>
  <c r="C176" i="8"/>
  <c r="C174" i="8"/>
  <c r="C172" i="8"/>
  <c r="C163" i="8"/>
  <c r="C162" i="8"/>
  <c r="C161" i="8"/>
  <c r="C160" i="8"/>
  <c r="C159" i="8"/>
  <c r="C158" i="8"/>
  <c r="C157" i="8"/>
  <c r="C156" i="8"/>
  <c r="C155" i="8"/>
  <c r="C151" i="8"/>
  <c r="C146" i="8"/>
  <c r="C144" i="8"/>
  <c r="C149" i="8"/>
  <c r="C141" i="8"/>
  <c r="C142" i="8"/>
  <c r="C145" i="8"/>
  <c r="C143" i="8"/>
  <c r="C140" i="8"/>
  <c r="C150" i="8"/>
  <c r="C147" i="8"/>
  <c r="C148" i="8"/>
  <c r="C136" i="8"/>
  <c r="C135" i="8"/>
  <c r="C134" i="8"/>
  <c r="C133" i="8"/>
  <c r="C132" i="8"/>
  <c r="C131" i="8"/>
  <c r="C130" i="8"/>
  <c r="C113" i="8"/>
  <c r="C120" i="8"/>
  <c r="C114" i="8"/>
  <c r="C121" i="8"/>
  <c r="C118" i="8"/>
  <c r="C119" i="8"/>
  <c r="C115" i="8"/>
  <c r="C116" i="8"/>
  <c r="C117" i="8"/>
  <c r="C109" i="8"/>
  <c r="C108" i="8"/>
  <c r="C107" i="8"/>
  <c r="C88" i="8"/>
  <c r="C90" i="8"/>
  <c r="C89" i="8"/>
  <c r="C95" i="8"/>
  <c r="C86" i="8"/>
  <c r="C91" i="8"/>
  <c r="C82" i="8"/>
  <c r="C81" i="8"/>
  <c r="C80" i="8"/>
  <c r="C74" i="8"/>
  <c r="C69" i="8"/>
  <c r="C61" i="8"/>
  <c r="C64" i="8"/>
  <c r="C65" i="8"/>
  <c r="C70" i="8"/>
  <c r="C59" i="8"/>
  <c r="C60" i="8"/>
  <c r="C73" i="8"/>
  <c r="C79" i="8"/>
  <c r="C62" i="8"/>
  <c r="C72" i="8"/>
  <c r="C71" i="8"/>
  <c r="C67" i="8"/>
  <c r="C66" i="8"/>
  <c r="C68" i="8"/>
  <c r="C63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3" i="8"/>
  <c r="C32" i="8"/>
  <c r="C28" i="8"/>
  <c r="C27" i="8"/>
  <c r="C26" i="8"/>
  <c r="C12" i="8"/>
  <c r="C25" i="8"/>
  <c r="C18" i="8"/>
  <c r="C8" i="8"/>
  <c r="C11" i="8"/>
  <c r="C16" i="8"/>
  <c r="C15" i="8"/>
  <c r="C14" i="8"/>
  <c r="C6" i="8"/>
  <c r="C17" i="8"/>
  <c r="C10" i="8"/>
  <c r="C7" i="8"/>
  <c r="C13" i="8"/>
  <c r="C5" i="8"/>
  <c r="C19" i="8"/>
  <c r="C9" i="8"/>
  <c r="K244" i="7"/>
  <c r="I244" i="7"/>
  <c r="H244" i="7"/>
  <c r="G244" i="7"/>
  <c r="E244" i="7"/>
  <c r="D244" i="7"/>
  <c r="K243" i="7"/>
  <c r="I243" i="7"/>
  <c r="H243" i="7"/>
  <c r="G243" i="7"/>
  <c r="E243" i="7"/>
  <c r="D243" i="7"/>
  <c r="K242" i="7"/>
  <c r="I242" i="7"/>
  <c r="H242" i="7"/>
  <c r="G242" i="7"/>
  <c r="E242" i="7"/>
  <c r="D242" i="7"/>
  <c r="I241" i="7"/>
  <c r="H241" i="7"/>
  <c r="G241" i="7"/>
  <c r="E241" i="7"/>
  <c r="D241" i="7"/>
  <c r="L232" i="7" a="1"/>
  <c r="L232" i="7"/>
  <c r="L231" i="7" a="1"/>
  <c r="L231" i="7"/>
  <c r="L240" i="7" a="1"/>
  <c r="L240" i="7"/>
  <c r="L227" i="7" a="1"/>
  <c r="L227" i="7"/>
  <c r="L237" i="7" a="1"/>
  <c r="L237" i="7"/>
  <c r="L238" i="7" a="1"/>
  <c r="L238" i="7"/>
  <c r="L233" i="7" a="1"/>
  <c r="L233" i="7"/>
  <c r="L226" i="7" a="1"/>
  <c r="L226" i="7"/>
  <c r="L230" i="7" a="1"/>
  <c r="L230" i="7"/>
  <c r="L236" i="7" a="1"/>
  <c r="L236" i="7"/>
  <c r="L229" i="7" a="1"/>
  <c r="L229" i="7"/>
  <c r="L222" i="7" a="1"/>
  <c r="L222" i="7"/>
  <c r="L235" i="7" a="1"/>
  <c r="L235" i="7"/>
  <c r="L225" i="7" a="1"/>
  <c r="L225" i="7"/>
  <c r="L223" i="7" a="1"/>
  <c r="L223" i="7"/>
  <c r="L221" i="7" a="1"/>
  <c r="L221" i="7"/>
  <c r="L234" i="7" a="1"/>
  <c r="L234" i="7"/>
  <c r="L228" i="7" a="1"/>
  <c r="L228" i="7"/>
  <c r="C217" i="7"/>
  <c r="C216" i="7"/>
  <c r="C215" i="7"/>
  <c r="C214" i="7"/>
  <c r="C213" i="7"/>
  <c r="C212" i="7"/>
  <c r="C211" i="7"/>
  <c r="C210" i="7"/>
  <c r="C209" i="7"/>
  <c r="C201" i="7"/>
  <c r="C200" i="7"/>
  <c r="C195" i="7"/>
  <c r="C194" i="7"/>
  <c r="C198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69" i="7"/>
  <c r="C171" i="7"/>
  <c r="C170" i="7"/>
  <c r="C168" i="7"/>
  <c r="C167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43" i="7"/>
  <c r="C145" i="7"/>
  <c r="C146" i="7"/>
  <c r="C147" i="7"/>
  <c r="C144" i="7"/>
  <c r="C141" i="7"/>
  <c r="C140" i="7"/>
  <c r="C142" i="7"/>
  <c r="C136" i="7"/>
  <c r="C135" i="7"/>
  <c r="C134" i="7"/>
  <c r="C133" i="7"/>
  <c r="C132" i="7"/>
  <c r="C131" i="7"/>
  <c r="C130" i="7"/>
  <c r="C129" i="7"/>
  <c r="C117" i="7"/>
  <c r="C115" i="7"/>
  <c r="C113" i="7"/>
  <c r="C123" i="7"/>
  <c r="C120" i="7"/>
  <c r="C118" i="7"/>
  <c r="C119" i="7"/>
  <c r="C122" i="7"/>
  <c r="C121" i="7"/>
  <c r="C114" i="7"/>
  <c r="C116" i="7"/>
  <c r="C109" i="7"/>
  <c r="C108" i="7"/>
  <c r="C107" i="7"/>
  <c r="C106" i="7"/>
  <c r="C105" i="7"/>
  <c r="C104" i="7"/>
  <c r="C103" i="7"/>
  <c r="C102" i="7"/>
  <c r="C91" i="7"/>
  <c r="C92" i="7"/>
  <c r="C100" i="7"/>
  <c r="C98" i="7"/>
  <c r="C87" i="7"/>
  <c r="C86" i="7"/>
  <c r="C101" i="7"/>
  <c r="C96" i="7"/>
  <c r="C95" i="7"/>
  <c r="C89" i="7"/>
  <c r="C90" i="7"/>
  <c r="C99" i="7"/>
  <c r="C97" i="7"/>
  <c r="C94" i="7"/>
  <c r="C88" i="7"/>
  <c r="C93" i="7"/>
  <c r="C82" i="7"/>
  <c r="C81" i="7"/>
  <c r="C80" i="7"/>
  <c r="C79" i="7"/>
  <c r="C78" i="7"/>
  <c r="C77" i="7"/>
  <c r="C76" i="7"/>
  <c r="C75" i="7"/>
  <c r="C74" i="7"/>
  <c r="C62" i="7"/>
  <c r="C60" i="7"/>
  <c r="C63" i="7"/>
  <c r="C59" i="7"/>
  <c r="C66" i="7"/>
  <c r="C65" i="7"/>
  <c r="C64" i="7"/>
  <c r="C61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2" i="7"/>
  <c r="C28" i="7"/>
  <c r="C27" i="7"/>
  <c r="C26" i="7"/>
  <c r="C25" i="7"/>
  <c r="C24" i="7"/>
  <c r="C23" i="7"/>
  <c r="C22" i="7"/>
  <c r="C12" i="7"/>
  <c r="C11" i="7"/>
  <c r="C9" i="7"/>
  <c r="C6" i="7"/>
  <c r="C5" i="7"/>
  <c r="C13" i="7"/>
  <c r="C8" i="7"/>
  <c r="C7" i="7"/>
  <c r="C10" i="7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K244" i="3"/>
  <c r="J244" i="3"/>
  <c r="I244" i="3"/>
  <c r="H244" i="3"/>
  <c r="G244" i="3"/>
  <c r="E244" i="3"/>
  <c r="L241" i="3" a="1"/>
  <c r="L241" i="3"/>
  <c r="L222" i="3" a="1"/>
  <c r="L222" i="3"/>
  <c r="L229" i="3" a="1"/>
  <c r="L229" i="3"/>
  <c r="L228" i="3" a="1"/>
  <c r="L228" i="3"/>
  <c r="L240" i="3" a="1"/>
  <c r="L240" i="3"/>
  <c r="L225" i="3" a="1"/>
  <c r="L225" i="3"/>
  <c r="L236" i="3" a="1"/>
  <c r="L236" i="3"/>
  <c r="L243" i="3" a="1"/>
  <c r="L243" i="3"/>
  <c r="L237" i="3" a="1"/>
  <c r="L237" i="3"/>
  <c r="L221" i="3" a="1"/>
  <c r="L221" i="3"/>
  <c r="L235" i="3" a="1"/>
  <c r="L235" i="3"/>
  <c r="L234" i="3" a="1"/>
  <c r="L234" i="3"/>
  <c r="L223" i="3" a="1"/>
  <c r="L223" i="3"/>
  <c r="L231" i="3" a="1"/>
  <c r="L231" i="3"/>
  <c r="L227" i="3" a="1"/>
  <c r="L227" i="3"/>
  <c r="L226" i="3" a="1"/>
  <c r="L226" i="3"/>
  <c r="L238" i="3" a="1"/>
  <c r="L238" i="3"/>
  <c r="L224" i="3" a="1"/>
  <c r="L224" i="3"/>
  <c r="L232" i="3" a="1"/>
  <c r="L232" i="3"/>
  <c r="L233" i="3" a="1"/>
  <c r="L233" i="3"/>
  <c r="L239" i="3" a="1"/>
  <c r="L239" i="3"/>
  <c r="L242" i="3" a="1"/>
  <c r="L242" i="3"/>
  <c r="D244" i="3"/>
  <c r="L230" i="3" a="1"/>
  <c r="L230" i="3"/>
  <c r="C217" i="3"/>
  <c r="C216" i="3"/>
  <c r="C215" i="3"/>
  <c r="C196" i="3"/>
  <c r="C212" i="3"/>
  <c r="C210" i="3"/>
  <c r="C214" i="3"/>
  <c r="C199" i="3"/>
  <c r="C205" i="3"/>
  <c r="C203" i="3"/>
  <c r="C209" i="3"/>
  <c r="C208" i="3"/>
  <c r="C213" i="3"/>
  <c r="C194" i="3"/>
  <c r="C204" i="3"/>
  <c r="C197" i="3"/>
  <c r="C195" i="3"/>
  <c r="C200" i="3"/>
  <c r="C202" i="3"/>
  <c r="C207" i="3"/>
  <c r="C201" i="3"/>
  <c r="C206" i="3"/>
  <c r="C211" i="3"/>
  <c r="C198" i="3"/>
  <c r="C190" i="3"/>
  <c r="C189" i="3"/>
  <c r="C188" i="3"/>
  <c r="C187" i="3"/>
  <c r="C186" i="3"/>
  <c r="C185" i="3"/>
  <c r="C184" i="3"/>
  <c r="C183" i="3"/>
  <c r="C181" i="3"/>
  <c r="C180" i="3"/>
  <c r="C167" i="3"/>
  <c r="C178" i="3"/>
  <c r="C172" i="3"/>
  <c r="C169" i="3"/>
  <c r="C171" i="3"/>
  <c r="C182" i="3"/>
  <c r="C170" i="3"/>
  <c r="C179" i="3"/>
  <c r="C173" i="3"/>
  <c r="C174" i="3"/>
  <c r="C177" i="3"/>
  <c r="C175" i="3"/>
  <c r="C168" i="3"/>
  <c r="C176" i="3"/>
  <c r="C163" i="3"/>
  <c r="C158" i="3"/>
  <c r="C151" i="3"/>
  <c r="C145" i="3"/>
  <c r="C143" i="3"/>
  <c r="C140" i="3"/>
  <c r="C141" i="3"/>
  <c r="C147" i="3"/>
  <c r="C148" i="3"/>
  <c r="C146" i="3"/>
  <c r="C155" i="3"/>
  <c r="C154" i="3"/>
  <c r="C144" i="3"/>
  <c r="C142" i="3"/>
  <c r="C153" i="3"/>
  <c r="C152" i="3"/>
  <c r="C136" i="3"/>
  <c r="C135" i="3"/>
  <c r="C134" i="3"/>
  <c r="C114" i="3"/>
  <c r="C133" i="3"/>
  <c r="C132" i="3"/>
  <c r="C130" i="3"/>
  <c r="C121" i="3"/>
  <c r="C131" i="3"/>
  <c r="C119" i="3"/>
  <c r="C127" i="3"/>
  <c r="C126" i="3"/>
  <c r="C116" i="3"/>
  <c r="C125" i="3"/>
  <c r="C123" i="3"/>
  <c r="C118" i="3"/>
  <c r="C124" i="3"/>
  <c r="C128" i="3"/>
  <c r="C129" i="3"/>
  <c r="C117" i="3"/>
  <c r="C120" i="3"/>
  <c r="C115" i="3"/>
  <c r="C113" i="3"/>
  <c r="C122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2" i="3"/>
  <c r="C60" i="3"/>
  <c r="C74" i="3"/>
  <c r="C71" i="3"/>
  <c r="C72" i="3"/>
  <c r="C61" i="3"/>
  <c r="C69" i="3"/>
  <c r="C76" i="3"/>
  <c r="C66" i="3"/>
  <c r="C67" i="3"/>
  <c r="C62" i="3"/>
  <c r="C78" i="3"/>
  <c r="C75" i="3"/>
  <c r="C59" i="3"/>
  <c r="C68" i="3"/>
  <c r="C63" i="3"/>
  <c r="C77" i="3"/>
  <c r="C73" i="3"/>
  <c r="C70" i="3"/>
  <c r="C65" i="3"/>
  <c r="C64" i="3"/>
  <c r="C55" i="3"/>
  <c r="C54" i="3"/>
  <c r="C53" i="3"/>
  <c r="C52" i="3"/>
  <c r="C51" i="3"/>
  <c r="C50" i="3"/>
  <c r="C49" i="3"/>
  <c r="C48" i="3"/>
  <c r="C47" i="3"/>
  <c r="C39" i="3"/>
  <c r="C43" i="3"/>
  <c r="C38" i="3"/>
  <c r="C36" i="3"/>
  <c r="C35" i="3"/>
  <c r="C34" i="3"/>
  <c r="C40" i="3"/>
  <c r="C41" i="3"/>
  <c r="C37" i="3"/>
  <c r="C42" i="3"/>
  <c r="C33" i="3"/>
  <c r="C32" i="3"/>
  <c r="C11" i="3"/>
  <c r="C13" i="3"/>
  <c r="C15" i="3"/>
  <c r="C24" i="3"/>
  <c r="C23" i="3"/>
  <c r="C10" i="3"/>
  <c r="C12" i="3"/>
  <c r="C14" i="3"/>
  <c r="C16" i="3"/>
  <c r="C18" i="3"/>
  <c r="C25" i="3"/>
  <c r="C22" i="3"/>
  <c r="C7" i="3"/>
  <c r="C8" i="3"/>
  <c r="C17" i="3"/>
  <c r="C26" i="3"/>
  <c r="C19" i="3"/>
  <c r="C5" i="3"/>
  <c r="C6" i="3"/>
  <c r="C20" i="3"/>
  <c r="C9" i="3"/>
  <c r="C27" i="3"/>
  <c r="C28" i="3"/>
  <c r="C21" i="3"/>
  <c r="L223" i="9" a="1"/>
  <c r="L223" i="9"/>
  <c r="L225" i="9" a="1"/>
  <c r="L225" i="9"/>
  <c r="L221" i="9" a="1"/>
  <c r="L221" i="9"/>
  <c r="L231" i="9" a="1"/>
  <c r="L231" i="9"/>
  <c r="L222" i="9" a="1"/>
  <c r="L222" i="9"/>
  <c r="L228" i="9" a="1"/>
  <c r="L228" i="9"/>
  <c r="L233" i="9" a="1"/>
  <c r="L233" i="9"/>
  <c r="L235" i="9" a="1"/>
  <c r="L235" i="9"/>
  <c r="L237" i="9" a="1"/>
  <c r="L237" i="9"/>
  <c r="L239" i="9" a="1"/>
  <c r="L239" i="9"/>
  <c r="L241" i="9" a="1"/>
  <c r="L241" i="9"/>
  <c r="L227" i="10" a="1"/>
  <c r="L227" i="10"/>
  <c r="L226" i="10" a="1"/>
  <c r="L226" i="10"/>
  <c r="L221" i="10" a="1"/>
  <c r="L221" i="10"/>
  <c r="L223" i="10" a="1"/>
  <c r="L223" i="10"/>
  <c r="L224" i="10" a="1"/>
  <c r="L224" i="10"/>
  <c r="L239" i="7" a="1"/>
  <c r="L239" i="7"/>
  <c r="L259" i="5" a="1"/>
  <c r="L259" i="5"/>
  <c r="L270" i="5" a="1"/>
  <c r="L270" i="5"/>
  <c r="L252" i="5" a="1"/>
  <c r="L252" i="5"/>
  <c r="L265" i="5" a="1"/>
  <c r="L265" i="5"/>
  <c r="L263" i="5" a="1"/>
  <c r="L263" i="5"/>
  <c r="L272" i="5" a="1"/>
  <c r="L272" i="5"/>
  <c r="L254" i="5" a="1"/>
  <c r="L254" i="5"/>
  <c r="L253" i="5" a="1"/>
  <c r="L253" i="5"/>
  <c r="L255" i="5" a="1"/>
  <c r="L255" i="5"/>
  <c r="L268" i="5" a="1"/>
  <c r="L268" i="5"/>
  <c r="L261" i="5" a="1"/>
  <c r="L261" i="5"/>
  <c r="L260" i="5" a="1"/>
  <c r="L260" i="5"/>
  <c r="L257" i="5" a="1"/>
  <c r="L257" i="5"/>
  <c r="L267" i="5" a="1"/>
  <c r="L267" i="5"/>
  <c r="L269" i="5" a="1"/>
  <c r="L269" i="5"/>
  <c r="L271" i="5" a="1"/>
  <c r="L271" i="5"/>
  <c r="L258" i="5" a="1"/>
  <c r="L258" i="5"/>
  <c r="L262" i="5" a="1"/>
  <c r="L262" i="5"/>
  <c r="L257" i="4" a="1"/>
  <c r="L257" i="4"/>
  <c r="L272" i="4" a="1"/>
  <c r="L272" i="4"/>
  <c r="L262" i="4" a="1"/>
  <c r="L262" i="4"/>
  <c r="L250" i="4" a="1"/>
  <c r="L250" i="4"/>
  <c r="L258" i="4" a="1"/>
  <c r="L258" i="4"/>
  <c r="L254" i="4" a="1"/>
  <c r="L254" i="4"/>
  <c r="L268" i="4" a="1"/>
  <c r="L268" i="4"/>
  <c r="L260" i="4" a="1"/>
  <c r="L260" i="4"/>
  <c r="L255" i="4" a="1"/>
  <c r="L255" i="4"/>
  <c r="L274" i="4" a="1"/>
  <c r="L274" i="4"/>
  <c r="L264" i="4" a="1"/>
  <c r="L264" i="4"/>
  <c r="L265" i="4" a="1"/>
  <c r="L265" i="4"/>
  <c r="L263" i="4" a="1"/>
  <c r="L263" i="4"/>
  <c r="L251" i="4" a="1"/>
  <c r="L251" i="4"/>
  <c r="L259" i="4" a="1"/>
  <c r="L259" i="4"/>
  <c r="L249" i="4" a="1"/>
  <c r="L249" i="4"/>
  <c r="L266" i="4" a="1"/>
  <c r="L266" i="4"/>
  <c r="L261" i="4" a="1"/>
  <c r="L261" i="4"/>
  <c r="L273" i="4" a="1"/>
  <c r="L273" i="4"/>
  <c r="L256" i="4" a="1"/>
  <c r="L256" i="4"/>
  <c r="K157" i="2" a="1"/>
  <c r="K157" i="2"/>
  <c r="K160" i="2" a="1"/>
  <c r="K160" i="2"/>
  <c r="K159" i="2" a="1"/>
  <c r="K159" i="2"/>
  <c r="K165" i="2" a="1"/>
  <c r="K165" i="2"/>
  <c r="K171" i="2" a="1"/>
  <c r="K171" i="2"/>
  <c r="K169" i="2" a="1"/>
  <c r="K169" i="2"/>
  <c r="K173" i="2" a="1"/>
  <c r="K173" i="2"/>
  <c r="K174" i="2" a="1"/>
  <c r="K174" i="2"/>
  <c r="K162" i="2" a="1"/>
  <c r="K162" i="2"/>
  <c r="K170" i="2" a="1"/>
  <c r="K170" i="2"/>
  <c r="K164" i="2" a="1"/>
  <c r="K164" i="2"/>
  <c r="K155" i="2" a="1"/>
  <c r="K155" i="2"/>
  <c r="K167" i="2" a="1"/>
  <c r="K167" i="2"/>
  <c r="L233" i="10" a="1"/>
  <c r="L233" i="10"/>
  <c r="L234" i="10" a="1"/>
  <c r="L234" i="10"/>
  <c r="L235" i="10" a="1"/>
  <c r="L235" i="10"/>
  <c r="L236" i="10" a="1"/>
  <c r="L236" i="10"/>
  <c r="L237" i="10" a="1"/>
  <c r="L237" i="10"/>
  <c r="L238" i="10" a="1"/>
  <c r="L238" i="10"/>
  <c r="L239" i="10" a="1"/>
  <c r="L239" i="10"/>
  <c r="L240" i="10" a="1"/>
  <c r="L240" i="10"/>
  <c r="L241" i="10" a="1"/>
  <c r="L241" i="10"/>
  <c r="L242" i="10" a="1"/>
  <c r="L242" i="10"/>
  <c r="L243" i="10" a="1"/>
  <c r="L243" i="10"/>
  <c r="L244" i="10" a="1"/>
  <c r="L244" i="10"/>
  <c r="L228" i="10" a="1"/>
  <c r="L228" i="10"/>
  <c r="L243" i="9" a="1"/>
  <c r="L243" i="9"/>
  <c r="L244" i="9" a="1"/>
  <c r="L244" i="9"/>
  <c r="L240" i="8" a="1"/>
  <c r="L240" i="8"/>
  <c r="L224" i="8" a="1"/>
  <c r="L224" i="8"/>
  <c r="L225" i="8" a="1"/>
  <c r="L225" i="8"/>
  <c r="L241" i="8" a="1"/>
  <c r="L241" i="8"/>
  <c r="L228" i="8" a="1"/>
  <c r="L228" i="8"/>
  <c r="L223" i="8" a="1"/>
  <c r="L223" i="8"/>
  <c r="L238" i="8" a="1"/>
  <c r="L238" i="8"/>
  <c r="L234" i="8" a="1"/>
  <c r="L234" i="8"/>
  <c r="L235" i="8" a="1"/>
  <c r="L235" i="8"/>
  <c r="L239" i="8" a="1"/>
  <c r="L239" i="8"/>
  <c r="L229" i="8" a="1"/>
  <c r="L229" i="8"/>
  <c r="L226" i="8" a="1"/>
  <c r="L226" i="8"/>
  <c r="L233" i="8" a="1"/>
  <c r="L233" i="8"/>
  <c r="L232" i="8" a="1"/>
  <c r="L232" i="8"/>
  <c r="L230" i="8" a="1"/>
  <c r="L230" i="8"/>
  <c r="L221" i="8" a="1"/>
  <c r="L221" i="8"/>
  <c r="L243" i="8" a="1"/>
  <c r="L243" i="8"/>
  <c r="L231" i="8" a="1"/>
  <c r="L231" i="8"/>
  <c r="L222" i="8" a="1"/>
  <c r="L222" i="8"/>
  <c r="L227" i="8" a="1"/>
  <c r="L227" i="8"/>
  <c r="L236" i="8" a="1"/>
  <c r="L236" i="8"/>
  <c r="L237" i="8" a="1"/>
  <c r="L237" i="8"/>
  <c r="L242" i="8" a="1"/>
  <c r="L242" i="8"/>
  <c r="L224" i="7" a="1"/>
  <c r="L224" i="7"/>
  <c r="L272" i="6" a="1"/>
  <c r="L272" i="6"/>
  <c r="L258" i="6" a="1"/>
  <c r="L258" i="6"/>
  <c r="L266" i="6" a="1"/>
  <c r="L266" i="6"/>
  <c r="L260" i="6" a="1"/>
  <c r="L260" i="6"/>
  <c r="L273" i="6" a="1"/>
  <c r="L273" i="6"/>
  <c r="L255" i="6" a="1"/>
  <c r="L255" i="6"/>
  <c r="L264" i="6" a="1"/>
  <c r="L264" i="6"/>
  <c r="L269" i="6" a="1"/>
  <c r="L269" i="6"/>
  <c r="L254" i="6" a="1"/>
  <c r="L254" i="6"/>
  <c r="L267" i="6" a="1"/>
  <c r="L267" i="6"/>
  <c r="L268" i="6" a="1"/>
  <c r="L268" i="6"/>
  <c r="L270" i="6" a="1"/>
  <c r="L270" i="6"/>
  <c r="L256" i="6" a="1"/>
  <c r="L256" i="6"/>
  <c r="L259" i="6" a="1"/>
  <c r="L259" i="6"/>
  <c r="L257" i="6" a="1"/>
  <c r="L257" i="6"/>
  <c r="L271" i="6" a="1"/>
  <c r="L271" i="6"/>
  <c r="L253" i="6" a="1"/>
  <c r="L253" i="6"/>
  <c r="L275" i="6" a="1"/>
  <c r="L275" i="6"/>
  <c r="L261" i="6" a="1"/>
  <c r="L261" i="6"/>
  <c r="L263" i="6" a="1"/>
  <c r="L263" i="6"/>
  <c r="L265" i="6" a="1"/>
  <c r="L265" i="6"/>
  <c r="L277" i="6" a="1"/>
  <c r="L277" i="6"/>
  <c r="L262" i="6" a="1"/>
  <c r="L262" i="6"/>
  <c r="L276" i="6" a="1"/>
  <c r="L276" i="6"/>
  <c r="L266" i="5" a="1"/>
  <c r="L266" i="5"/>
  <c r="L256" i="5" a="1"/>
  <c r="L256" i="5"/>
  <c r="L264" i="5" a="1"/>
  <c r="L264" i="5"/>
  <c r="L253" i="4" a="1"/>
  <c r="L253" i="4"/>
  <c r="L269" i="4" a="1"/>
  <c r="L269" i="4"/>
  <c r="L271" i="4" a="1"/>
  <c r="L271" i="4"/>
  <c r="L252" i="4" a="1"/>
  <c r="L252" i="4"/>
  <c r="K156" i="2" a="1"/>
  <c r="K156" i="2"/>
  <c r="K161" i="2" a="1"/>
  <c r="K161" i="2"/>
  <c r="K172" i="2" a="1"/>
  <c r="K172" i="2"/>
  <c r="K158" i="2" a="1"/>
  <c r="K158" i="2"/>
  <c r="K168" i="2" a="1"/>
  <c r="K168" i="2"/>
  <c r="K166" i="2" a="1"/>
  <c r="K166" i="2"/>
  <c r="K165" i="1" a="1"/>
  <c r="K165" i="1"/>
  <c r="K172" i="1" a="1"/>
  <c r="K172" i="1"/>
  <c r="K171" i="1" a="1"/>
  <c r="K171" i="1"/>
  <c r="K158" i="1" a="1"/>
  <c r="K158" i="1"/>
  <c r="K170" i="1" a="1"/>
  <c r="K170" i="1"/>
  <c r="K175" i="1" a="1"/>
  <c r="K175" i="1"/>
  <c r="K157" i="1" a="1"/>
  <c r="K157" i="1"/>
  <c r="K174" i="1" a="1"/>
  <c r="K174" i="1"/>
  <c r="K173" i="1" a="1"/>
  <c r="K173" i="1"/>
  <c r="K168" i="1" a="1"/>
  <c r="K168" i="1"/>
  <c r="K155" i="1" a="1"/>
  <c r="K155" i="1"/>
  <c r="K167" i="1" a="1"/>
  <c r="K167" i="1"/>
  <c r="K166" i="1" a="1"/>
  <c r="K166" i="1"/>
  <c r="K161" i="1" a="1"/>
  <c r="K161" i="1"/>
  <c r="K164" i="1" a="1"/>
  <c r="K164" i="1"/>
  <c r="K163" i="1" a="1"/>
  <c r="K163" i="1"/>
  <c r="K159" i="1" a="1"/>
  <c r="K159" i="1"/>
  <c r="K160" i="1" a="1"/>
  <c r="K160" i="1"/>
  <c r="K156" i="1" a="1"/>
  <c r="K156" i="1"/>
</calcChain>
</file>

<file path=xl/sharedStrings.xml><?xml version="1.0" encoding="utf-8"?>
<sst xmlns="http://schemas.openxmlformats.org/spreadsheetml/2006/main" count="3261" uniqueCount="858">
  <si>
    <t>No.</t>
  </si>
  <si>
    <t>Club</t>
  </si>
  <si>
    <t>Athlete</t>
  </si>
  <si>
    <t>Time</t>
  </si>
  <si>
    <t>Pos/Pts</t>
  </si>
  <si>
    <t>60m  A-STRING</t>
  </si>
  <si>
    <t>Under 11 BOYS</t>
  </si>
  <si>
    <t>U11 BOYS</t>
  </si>
  <si>
    <t>60m  B-STRING</t>
  </si>
  <si>
    <t>600m  A-STRING</t>
  </si>
  <si>
    <t>600m  B-STRING</t>
  </si>
  <si>
    <t>Standing Long Jump  A-STRING</t>
  </si>
  <si>
    <t>Distance</t>
  </si>
  <si>
    <t>Standing Long Jump  B-STRING</t>
  </si>
  <si>
    <t>CLUB</t>
  </si>
  <si>
    <t>TOTAL POINTS</t>
  </si>
  <si>
    <t>Position this match</t>
  </si>
  <si>
    <t>UNDER 11 BOYS - POINTS TOTALS</t>
  </si>
  <si>
    <t>Under 13 BOYS</t>
  </si>
  <si>
    <t>U13 BOYS</t>
  </si>
  <si>
    <t xml:space="preserve">60m </t>
  </si>
  <si>
    <t>800m</t>
  </si>
  <si>
    <t>UNDER 13 BOYS - POINTS TOTALS</t>
  </si>
  <si>
    <t xml:space="preserve">60m  </t>
  </si>
  <si>
    <t>60m HURDLES</t>
  </si>
  <si>
    <t>200m</t>
  </si>
  <si>
    <t>Long Jump</t>
  </si>
  <si>
    <t xml:space="preserve">High Jump </t>
  </si>
  <si>
    <t>Shot Putt</t>
  </si>
  <si>
    <t>60m Hurdles</t>
  </si>
  <si>
    <t>High Jump</t>
  </si>
  <si>
    <t>No.           A-STRING</t>
  </si>
  <si>
    <t>No. B-STRING</t>
  </si>
  <si>
    <t>60m         A STRING</t>
  </si>
  <si>
    <t>60m         B STRING</t>
  </si>
  <si>
    <t>600m         A STRING</t>
  </si>
  <si>
    <t>600m             B STRING</t>
  </si>
  <si>
    <t>Standing Long Jump   A-STRING</t>
  </si>
  <si>
    <t>Standing Long Jump   B-STRING</t>
  </si>
  <si>
    <t>TOTAL     POINTS</t>
  </si>
  <si>
    <t>Under 11 GIRLS</t>
  </si>
  <si>
    <t>U11 GIRLS</t>
  </si>
  <si>
    <t>UNDER 11 GIRLS - POINTS TOTALS</t>
  </si>
  <si>
    <t>300m / 400m</t>
  </si>
  <si>
    <t>300/400m</t>
  </si>
  <si>
    <t>Under 13 GIRLS</t>
  </si>
  <si>
    <t>U13 GIRLS</t>
  </si>
  <si>
    <t>UNDER 13 GIRLS - POINTS TOTALS</t>
  </si>
  <si>
    <t>U15 BOYS</t>
  </si>
  <si>
    <t>Under 15 BOYS</t>
  </si>
  <si>
    <t>UNDER 15 BOYS - POINTS TOTALS</t>
  </si>
  <si>
    <t>U15 GIRLS</t>
  </si>
  <si>
    <t>Under 15 GIRLS</t>
  </si>
  <si>
    <t>UNDER 15 GIRLS - POINTS TOTALS</t>
  </si>
  <si>
    <t>U17 BOYS</t>
  </si>
  <si>
    <t>Under 17 BOYS</t>
  </si>
  <si>
    <t>UNDER 17 BOYS - POINTS TOTALS</t>
  </si>
  <si>
    <t>U17 GIRLS</t>
  </si>
  <si>
    <t>Under 17 GIRLS</t>
  </si>
  <si>
    <t>UNDER 17 GIRLS - POINTS TOTALS</t>
  </si>
  <si>
    <t>U20 MEN</t>
  </si>
  <si>
    <t>Under 20 MEN</t>
  </si>
  <si>
    <t>UNDER 20 MEN - POINTS TOTALS</t>
  </si>
  <si>
    <t>U20 WOMEN</t>
  </si>
  <si>
    <t>Under 20 WOMEN</t>
  </si>
  <si>
    <t>UNDER 20 WOMEN - POINTS TOTALS</t>
  </si>
  <si>
    <t>300m</t>
  </si>
  <si>
    <t>400m</t>
  </si>
  <si>
    <t>Airdrie A</t>
  </si>
  <si>
    <t>Central AC A</t>
  </si>
  <si>
    <t>Central AC B</t>
  </si>
  <si>
    <t>04</t>
  </si>
  <si>
    <t>104</t>
  </si>
  <si>
    <t>55</t>
  </si>
  <si>
    <t>155</t>
  </si>
  <si>
    <t>Dundee Hawkhill A</t>
  </si>
  <si>
    <t>84</t>
  </si>
  <si>
    <t>184</t>
  </si>
  <si>
    <t>East Kilbride A</t>
  </si>
  <si>
    <t>67</t>
  </si>
  <si>
    <t>167</t>
  </si>
  <si>
    <t>Inverclyde A</t>
  </si>
  <si>
    <t>59</t>
  </si>
  <si>
    <t>159</t>
  </si>
  <si>
    <t>68</t>
  </si>
  <si>
    <t>168</t>
  </si>
  <si>
    <t>Kilbarchan A</t>
  </si>
  <si>
    <t>60</t>
  </si>
  <si>
    <t>160</t>
  </si>
  <si>
    <t>Kilmarnock A</t>
  </si>
  <si>
    <t>61</t>
  </si>
  <si>
    <t>161</t>
  </si>
  <si>
    <t>Kilmarnock B</t>
  </si>
  <si>
    <t>76</t>
  </si>
  <si>
    <t>176</t>
  </si>
  <si>
    <t>Lasswade A</t>
  </si>
  <si>
    <t>77</t>
  </si>
  <si>
    <t>177</t>
  </si>
  <si>
    <t>Law &amp; District A</t>
  </si>
  <si>
    <t>78</t>
  </si>
  <si>
    <t>178</t>
  </si>
  <si>
    <t>62</t>
  </si>
  <si>
    <t>162</t>
  </si>
  <si>
    <t>North Ayr  A</t>
  </si>
  <si>
    <t>86</t>
  </si>
  <si>
    <t>186</t>
  </si>
  <si>
    <t>North Ayr  B</t>
  </si>
  <si>
    <t>72</t>
  </si>
  <si>
    <t>172</t>
  </si>
  <si>
    <t xml:space="preserve">Perth SH  A </t>
  </si>
  <si>
    <t>25</t>
  </si>
  <si>
    <t>125</t>
  </si>
  <si>
    <t>Springburn  A</t>
  </si>
  <si>
    <t>151</t>
  </si>
  <si>
    <t>154</t>
  </si>
  <si>
    <t>156</t>
  </si>
  <si>
    <t>157</t>
  </si>
  <si>
    <t>182</t>
  </si>
  <si>
    <t>Law &amp; District B</t>
  </si>
  <si>
    <t>82</t>
  </si>
  <si>
    <t>51</t>
  </si>
  <si>
    <t>53</t>
  </si>
  <si>
    <t>54</t>
  </si>
  <si>
    <t>56</t>
  </si>
  <si>
    <t>57</t>
  </si>
  <si>
    <t>Airdrie B</t>
  </si>
  <si>
    <t>64</t>
  </si>
  <si>
    <t>26</t>
  </si>
  <si>
    <t>Falkirk V H A</t>
  </si>
  <si>
    <t>Springburn B</t>
  </si>
  <si>
    <t>58</t>
  </si>
  <si>
    <t>69</t>
  </si>
  <si>
    <t>70</t>
  </si>
  <si>
    <t>Dundee Hawkhill B</t>
  </si>
  <si>
    <t>Kilbarchan B</t>
  </si>
  <si>
    <t>Lothian A</t>
  </si>
  <si>
    <t>52</t>
  </si>
  <si>
    <t>80</t>
  </si>
  <si>
    <t>Perth SH B</t>
  </si>
  <si>
    <t>Heat</t>
  </si>
  <si>
    <t>Height</t>
  </si>
  <si>
    <t>Edinburgh AC A</t>
  </si>
  <si>
    <t>Edinburgh AC B</t>
  </si>
  <si>
    <t>153</t>
  </si>
  <si>
    <t>152</t>
  </si>
  <si>
    <t>Rocco Venditozzi</t>
  </si>
  <si>
    <t>Nicholas Robertson</t>
  </si>
  <si>
    <t>Ben Gerrard</t>
  </si>
  <si>
    <t>Adam Doig</t>
  </si>
  <si>
    <t>Ross Mitchell</t>
  </si>
  <si>
    <t>Max O'Neil</t>
  </si>
  <si>
    <t>Ethan Stark</t>
  </si>
  <si>
    <t>Luca McMahon</t>
  </si>
  <si>
    <t>Jamie Shearer</t>
  </si>
  <si>
    <t>Douglas Goldie</t>
  </si>
  <si>
    <t>Ella Kalkman</t>
  </si>
  <si>
    <t>Eihlinn Gillespie</t>
  </si>
  <si>
    <t>Olivia Carr</t>
  </si>
  <si>
    <t>Willow Scott</t>
  </si>
  <si>
    <t>Erin Tonner</t>
  </si>
  <si>
    <t>Shannon Brown</t>
  </si>
  <si>
    <t>Iris Paterson</t>
  </si>
  <si>
    <t>Iris Ryan</t>
  </si>
  <si>
    <t>Isla Donnelly</t>
  </si>
  <si>
    <t>Lucy Murdoch</t>
  </si>
  <si>
    <t>Sophie Thomas</t>
  </si>
  <si>
    <t>India Nicholson</t>
  </si>
  <si>
    <t>Lauren Martin</t>
  </si>
  <si>
    <t>Iris Nicholl</t>
  </si>
  <si>
    <t>Eilidh Chisholme</t>
  </si>
  <si>
    <t>Abby Renwick</t>
  </si>
  <si>
    <t>Jessica Donnelly</t>
  </si>
  <si>
    <t>Kirsty Currie</t>
  </si>
  <si>
    <t>Brodie McAneny</t>
  </si>
  <si>
    <t>Alice Goldie</t>
  </si>
  <si>
    <t>Springburn  B</t>
  </si>
  <si>
    <t>Jason Kennedy</t>
  </si>
  <si>
    <t>Andrew Muir</t>
  </si>
  <si>
    <t>Callum Letham</t>
  </si>
  <si>
    <t>Declan Gall</t>
  </si>
  <si>
    <t>Anna Cameron</t>
  </si>
  <si>
    <t>Chloe Brown</t>
  </si>
  <si>
    <t>Amy Chambers</t>
  </si>
  <si>
    <t>Dunfermline A</t>
  </si>
  <si>
    <t>Dunfermline B</t>
  </si>
  <si>
    <t>-</t>
  </si>
  <si>
    <t>Ava Reid</t>
  </si>
  <si>
    <t>Lucy Cave</t>
  </si>
  <si>
    <t>Niamh McKinley</t>
  </si>
  <si>
    <t>Elspeth Davies</t>
  </si>
  <si>
    <t>Eve Chalmers</t>
  </si>
  <si>
    <t>Jessie Caig</t>
  </si>
  <si>
    <t>Sophie Sutherland</t>
  </si>
  <si>
    <t>Alice Lynn</t>
  </si>
  <si>
    <t>Ailish Rae</t>
  </si>
  <si>
    <t>Fiona Forsyth</t>
  </si>
  <si>
    <t>Abbie Foster</t>
  </si>
  <si>
    <t>Eloise Scott</t>
  </si>
  <si>
    <t>Ava Mitchell</t>
  </si>
  <si>
    <t>Sarah Kane</t>
  </si>
  <si>
    <t>Sophia Carlin</t>
  </si>
  <si>
    <t>Sarah Toner</t>
  </si>
  <si>
    <t>Kayleigh Pew</t>
  </si>
  <si>
    <t>Mya McMahon</t>
  </si>
  <si>
    <t>Darcie Black</t>
  </si>
  <si>
    <t>Kirstin Penman</t>
  </si>
  <si>
    <t>Cara Conway</t>
  </si>
  <si>
    <t>Katie Lennon</t>
  </si>
  <si>
    <t>Emily Craig</t>
  </si>
  <si>
    <t>Marin Gormley</t>
  </si>
  <si>
    <t>Ruby Lennon</t>
  </si>
  <si>
    <t>Eve Crawford</t>
  </si>
  <si>
    <t>Zoe McAllister</t>
  </si>
  <si>
    <t>Alex Gairn</t>
  </si>
  <si>
    <t>Emily Guest</t>
  </si>
  <si>
    <t>Marissa Welsh</t>
  </si>
  <si>
    <t>Beth Collins</t>
  </si>
  <si>
    <t>Ria Conacher</t>
  </si>
  <si>
    <t>Anna Widdowson</t>
  </si>
  <si>
    <t>Alice Ball</t>
  </si>
  <si>
    <t>Connie Roxburgh</t>
  </si>
  <si>
    <t>Olivia Anderson</t>
  </si>
  <si>
    <t>Kyna Forbes</t>
  </si>
  <si>
    <t>Hazel Will</t>
  </si>
  <si>
    <t>Cora McMaster</t>
  </si>
  <si>
    <t>Ellie Anderson</t>
  </si>
  <si>
    <t>Ailsa Cook</t>
  </si>
  <si>
    <t>Isla Tonner</t>
  </si>
  <si>
    <t>Maddie McGregor</t>
  </si>
  <si>
    <t>Adele Street</t>
  </si>
  <si>
    <t>Leona Conway</t>
  </si>
  <si>
    <t>Hannah Thomson</t>
  </si>
  <si>
    <t>Abbi McLeod</t>
  </si>
  <si>
    <t>Caitlin Christie</t>
  </si>
  <si>
    <t>Caitlyn Christie</t>
  </si>
  <si>
    <t>Poppy Bonar</t>
  </si>
  <si>
    <t>Grace McColgan</t>
  </si>
  <si>
    <t>Sarah Lyle</t>
  </si>
  <si>
    <t>Ivana Henderson</t>
  </si>
  <si>
    <t>Isla Marshall</t>
  </si>
  <si>
    <t>Eilidh Howard</t>
  </si>
  <si>
    <t>Chaela Elder</t>
  </si>
  <si>
    <t>Amber Welch</t>
  </si>
  <si>
    <t>Isla Wilkie</t>
  </si>
  <si>
    <t>Anber Welch</t>
  </si>
  <si>
    <t>Skye Foster</t>
  </si>
  <si>
    <t>Zoe Douglas</t>
  </si>
  <si>
    <t>Fiona Currie</t>
  </si>
  <si>
    <t>Molly Kennedy</t>
  </si>
  <si>
    <t>Abbie Barnstable</t>
  </si>
  <si>
    <t>Lucy Carr</t>
  </si>
  <si>
    <t>Jessica Inglis</t>
  </si>
  <si>
    <t>Madeline Frew</t>
  </si>
  <si>
    <t>Cara Gilbride</t>
  </si>
  <si>
    <t>Ava Hardy</t>
  </si>
  <si>
    <t>India McKendry</t>
  </si>
  <si>
    <t>Morgan Robertson</t>
  </si>
  <si>
    <t>Kiah Chalmers</t>
  </si>
  <si>
    <t>Carys Burke</t>
  </si>
  <si>
    <t>Sophie Lennon</t>
  </si>
  <si>
    <t>Chloe McDonald</t>
  </si>
  <si>
    <t>Kara Reynolds</t>
  </si>
  <si>
    <t>Carragh Martin</t>
  </si>
  <si>
    <t>Coirilidh Cook</t>
  </si>
  <si>
    <t>Louise Carroll</t>
  </si>
  <si>
    <t>Amy Cully</t>
  </si>
  <si>
    <t>Grace Tindall</t>
  </si>
  <si>
    <t>Molly Cornes</t>
  </si>
  <si>
    <t>Naomi Howlieson</t>
  </si>
  <si>
    <t>Chloe Lyons</t>
  </si>
  <si>
    <t>Isla Manning</t>
  </si>
  <si>
    <t>Alex Tully</t>
  </si>
  <si>
    <t>Lesley Rogers</t>
  </si>
  <si>
    <t>Lola Venditozzi</t>
  </si>
  <si>
    <t>Lara Manning</t>
  </si>
  <si>
    <t>Rebecca Ross</t>
  </si>
  <si>
    <t>Inverclyde B</t>
  </si>
  <si>
    <t>Catriona McPherson</t>
  </si>
  <si>
    <t>Emily O'Shea</t>
  </si>
  <si>
    <t>Rebecca Booth</t>
  </si>
  <si>
    <t>Rachel Hewitson</t>
  </si>
  <si>
    <t>Abby Scott</t>
  </si>
  <si>
    <t>Jilly Lefebvre</t>
  </si>
  <si>
    <t>Paige Stevens</t>
  </si>
  <si>
    <t>Rosie Sharples</t>
  </si>
  <si>
    <t>Niamh McGarva</t>
  </si>
  <si>
    <t>Niamh McIntosh</t>
  </si>
  <si>
    <t>Abi Hammerman</t>
  </si>
  <si>
    <t>Sophie Sinclair</t>
  </si>
  <si>
    <t>Robyn MacDonald</t>
  </si>
  <si>
    <t>Hannah Steel</t>
  </si>
  <si>
    <t>Rose Ryan</t>
  </si>
  <si>
    <t>Shannon Stark</t>
  </si>
  <si>
    <t>Elena Clark</t>
  </si>
  <si>
    <t>Georgia Leighton</t>
  </si>
  <si>
    <t>Niav Douglas</t>
  </si>
  <si>
    <t>Lucy McCormack</t>
  </si>
  <si>
    <t>Anna Venerus</t>
  </si>
  <si>
    <t>Eve Garry</t>
  </si>
  <si>
    <t>Emily Reid</t>
  </si>
  <si>
    <t>Maia Helm</t>
  </si>
  <si>
    <t>Emily Bond</t>
  </si>
  <si>
    <t>Taylor McNamara</t>
  </si>
  <si>
    <t>Sarah Clydesdale</t>
  </si>
  <si>
    <t>Emma Livingstone</t>
  </si>
  <si>
    <t>Holly McAnemy</t>
  </si>
  <si>
    <t>Hannah Kelly</t>
  </si>
  <si>
    <t>Emily Bradshaw</t>
  </si>
  <si>
    <t>Leah Murray</t>
  </si>
  <si>
    <t>Mary Jane McInally</t>
  </si>
  <si>
    <t>Lilly Arrundale</t>
  </si>
  <si>
    <t>Maddie Wilson</t>
  </si>
  <si>
    <t>Molly Reville</t>
  </si>
  <si>
    <t>Katie Johnston</t>
  </si>
  <si>
    <t>Ruby Renton</t>
  </si>
  <si>
    <t>Annie Chunda</t>
  </si>
  <si>
    <t>Erin Houston</t>
  </si>
  <si>
    <t>Lucia Wright</t>
  </si>
  <si>
    <t>Lisa Grennan</t>
  </si>
  <si>
    <t>Morrin McMenemy</t>
  </si>
  <si>
    <t>Iona Esslemont</t>
  </si>
  <si>
    <t>Sanija Zumente</t>
  </si>
  <si>
    <t>Isla Innes</t>
  </si>
  <si>
    <t>Lily Nicholson</t>
  </si>
  <si>
    <t>Abbie Smith</t>
  </si>
  <si>
    <t>Shannon McAleer</t>
  </si>
  <si>
    <t>Mackenzi Cunningham</t>
  </si>
  <si>
    <t>Emily Svensson</t>
  </si>
  <si>
    <t>Rebekah Rose</t>
  </si>
  <si>
    <t>Heather Kinghorn</t>
  </si>
  <si>
    <t>Lauren Meikle</t>
  </si>
  <si>
    <t>Hayley Berry</t>
  </si>
  <si>
    <t>Annie Barr</t>
  </si>
  <si>
    <t>Lauryn Wood</t>
  </si>
  <si>
    <t>Megan Pettigrew</t>
  </si>
  <si>
    <t>Penny Kelly</t>
  </si>
  <si>
    <t>Josie McDonald</t>
  </si>
  <si>
    <t>Zazou Wycherley</t>
  </si>
  <si>
    <t xml:space="preserve">Chloe MacDonald </t>
  </si>
  <si>
    <t xml:space="preserve">Eilidh Hagerty </t>
  </si>
  <si>
    <t>Sophie Kidd</t>
  </si>
  <si>
    <t>Eilidh Reynolds</t>
  </si>
  <si>
    <t>Phoebe Lewis</t>
  </si>
  <si>
    <t>Erin Campbell</t>
  </si>
  <si>
    <t>Zussana Szafranska</t>
  </si>
  <si>
    <t>Rianna Sterricks</t>
  </si>
  <si>
    <t>Sarah Tait</t>
  </si>
  <si>
    <t>Craig Bauld</t>
  </si>
  <si>
    <t>Logan Bell</t>
  </si>
  <si>
    <t>Jack Lawson</t>
  </si>
  <si>
    <t>Finn Lawson</t>
  </si>
  <si>
    <t>Hamish Balloch</t>
  </si>
  <si>
    <t>Kai Gilmour</t>
  </si>
  <si>
    <t>Lewis Anderson</t>
  </si>
  <si>
    <t>Blair Sutherland</t>
  </si>
  <si>
    <t>Alastair Street</t>
  </si>
  <si>
    <t>Daniel McInally</t>
  </si>
  <si>
    <t>Ashton Fulton</t>
  </si>
  <si>
    <t>Liam Kane</t>
  </si>
  <si>
    <t>Rhys Knights</t>
  </si>
  <si>
    <t>Rory McKie</t>
  </si>
  <si>
    <t>Gideon Lidstone</t>
  </si>
  <si>
    <t>Callan Innes</t>
  </si>
  <si>
    <t>Daniel Simpson</t>
  </si>
  <si>
    <t>Matthew Lee</t>
  </si>
  <si>
    <t>Charlie Potter</t>
  </si>
  <si>
    <t>Casey Laird</t>
  </si>
  <si>
    <t>Isaac Callaghan</t>
  </si>
  <si>
    <t>Sam McGrory</t>
  </si>
  <si>
    <t>Ryan McNamara</t>
  </si>
  <si>
    <t>Dylan Adams</t>
  </si>
  <si>
    <t>Innes McNicol</t>
  </si>
  <si>
    <t>Sam Walton</t>
  </si>
  <si>
    <t>Ryan Kelly</t>
  </si>
  <si>
    <t>Brook Ferguson</t>
  </si>
  <si>
    <t>Finlay Kalkman</t>
  </si>
  <si>
    <t>Cieron Hadfield</t>
  </si>
  <si>
    <t>Adam Knox</t>
  </si>
  <si>
    <t>Jude Kerr</t>
  </si>
  <si>
    <t>Josh Scott</t>
  </si>
  <si>
    <t>Ashton Young</t>
  </si>
  <si>
    <t>Gregor Saunders</t>
  </si>
  <si>
    <t>Robb Ferguson</t>
  </si>
  <si>
    <t>Connor Bell</t>
  </si>
  <si>
    <t>Jamie Oldham</t>
  </si>
  <si>
    <t>Ethan Sorley</t>
  </si>
  <si>
    <t>Tom Campbell</t>
  </si>
  <si>
    <t>Lucas Goff</t>
  </si>
  <si>
    <t>Joel Faccenda</t>
  </si>
  <si>
    <t>Chinedu Akunna</t>
  </si>
  <si>
    <t>Kieran Simpson</t>
  </si>
  <si>
    <t>Patrick Barnes</t>
  </si>
  <si>
    <t>Finlay Smith</t>
  </si>
  <si>
    <t>Brayden Dean</t>
  </si>
  <si>
    <t>Charlie Gaskin</t>
  </si>
  <si>
    <t>Sam McCallum</t>
  </si>
  <si>
    <t>Fraser McCormick</t>
  </si>
  <si>
    <t>Ross Booth</t>
  </si>
  <si>
    <t>Ben Heron</t>
  </si>
  <si>
    <t>Luca Capanni</t>
  </si>
  <si>
    <t>Harris Cant</t>
  </si>
  <si>
    <t>Thomas Fulton</t>
  </si>
  <si>
    <t>Caleb Murray</t>
  </si>
  <si>
    <t>Ryan Knights</t>
  </si>
  <si>
    <t>Harry Provan</t>
  </si>
  <si>
    <t>Aidan McGarrigle</t>
  </si>
  <si>
    <t>Sam McGarva</t>
  </si>
  <si>
    <t>Harry Mowatt</t>
  </si>
  <si>
    <t>Archie McRonald</t>
  </si>
  <si>
    <t>Alec Miller</t>
  </si>
  <si>
    <t>Cameron Chambers</t>
  </si>
  <si>
    <t>Euan Blackwood</t>
  </si>
  <si>
    <t>Fraser Neilson</t>
  </si>
  <si>
    <t>Logan Whitton</t>
  </si>
  <si>
    <t>Oliver Morrison</t>
  </si>
  <si>
    <t>Cameron King</t>
  </si>
  <si>
    <t>Calum Charters</t>
  </si>
  <si>
    <t>Dylan Gee</t>
  </si>
  <si>
    <t>Sean Donnelly</t>
  </si>
  <si>
    <t>Calum McHugh</t>
  </si>
  <si>
    <t>Lewis Apperson McHugh</t>
  </si>
  <si>
    <t>Bailey Gallagher</t>
  </si>
  <si>
    <t>Robbie Anderson</t>
  </si>
  <si>
    <t>Dario Alemanno</t>
  </si>
  <si>
    <t>Euan Wilbert</t>
  </si>
  <si>
    <t>Jamie McNaught</t>
  </si>
  <si>
    <t>Sandy Buchanan</t>
  </si>
  <si>
    <t>Scott Hopper</t>
  </si>
  <si>
    <t>Finlay Marchant</t>
  </si>
  <si>
    <t>Euan Campbell</t>
  </si>
  <si>
    <t>Cameron Kerr</t>
  </si>
  <si>
    <t>Aidan Allan</t>
  </si>
  <si>
    <t>Archie Yeaman</t>
  </si>
  <si>
    <t>Laurence Petty</t>
  </si>
  <si>
    <t>Alexander Poustie-Williamson</t>
  </si>
  <si>
    <t>Rob Henderson</t>
  </si>
  <si>
    <t>Ross Dewar</t>
  </si>
  <si>
    <t>Toluwal Okpaje</t>
  </si>
  <si>
    <t>Finlay Balloch</t>
  </si>
  <si>
    <t>Imran Hossain</t>
  </si>
  <si>
    <t>Luca Dickson</t>
  </si>
  <si>
    <t>Aidyn McMahon</t>
  </si>
  <si>
    <t>Dean Murray</t>
  </si>
  <si>
    <t>Luke McManus</t>
  </si>
  <si>
    <t>Charlie McNulty</t>
  </si>
  <si>
    <t>Aidan Brindley</t>
  </si>
  <si>
    <t>Samuel Kane</t>
  </si>
  <si>
    <t>Nathan Laing</t>
  </si>
  <si>
    <t>Ben Sutherland</t>
  </si>
  <si>
    <t>Michael McGarvey</t>
  </si>
  <si>
    <t>Lewis Hainey</t>
  </si>
  <si>
    <t>Theo Mitchell</t>
  </si>
  <si>
    <t>Evan Farquhar</t>
  </si>
  <si>
    <t>Daniel Lidstone</t>
  </si>
  <si>
    <t>David Rose</t>
  </si>
  <si>
    <t>Alastair Scott</t>
  </si>
  <si>
    <t>Dexter Howard</t>
  </si>
  <si>
    <t>Jack Jameson</t>
  </si>
  <si>
    <t>Jacob Callaghan</t>
  </si>
  <si>
    <t>Jordan O'Neill</t>
  </si>
  <si>
    <t>Harry Mulvey</t>
  </si>
  <si>
    <t>Shaun McGivern</t>
  </si>
  <si>
    <t>Brodie Young</t>
  </si>
  <si>
    <t>Ciaran McMeneny</t>
  </si>
  <si>
    <t>Daniel Ferguson</t>
  </si>
  <si>
    <t>Aidan Grevemberg</t>
  </si>
  <si>
    <t>Neil Casserly</t>
  </si>
  <si>
    <t>Daniel Bruce</t>
  </si>
  <si>
    <t>Jack Haughton</t>
  </si>
  <si>
    <t>Oliver Holden</t>
  </si>
  <si>
    <t>Eric Escala</t>
  </si>
  <si>
    <t>Logan Robertson</t>
  </si>
  <si>
    <t>Chuka Akunna</t>
  </si>
  <si>
    <t>Aidan Simpson</t>
  </si>
  <si>
    <t>Tom Ireland</t>
  </si>
  <si>
    <t>Josh Smith</t>
  </si>
  <si>
    <t>Ethan Logan</t>
  </si>
  <si>
    <t>Callan Hogarth</t>
  </si>
  <si>
    <t>Kieren MacDonald</t>
  </si>
  <si>
    <t>Brodie Ferguson</t>
  </si>
  <si>
    <t>Daclan Gall</t>
  </si>
  <si>
    <t>Murray Blair</t>
  </si>
  <si>
    <t>William Darling</t>
  </si>
  <si>
    <t>Eilidh Chisholm</t>
  </si>
  <si>
    <t>Penalty Score</t>
  </si>
  <si>
    <t>Lara Binnie</t>
  </si>
  <si>
    <t>Ellie Buchanan</t>
  </si>
  <si>
    <t>Lauren Barclay</t>
  </si>
  <si>
    <t>Phoebe Angus</t>
  </si>
  <si>
    <t>Anna Leishman</t>
  </si>
  <si>
    <t>Katy McGonigal</t>
  </si>
  <si>
    <t>Olivia Vareille</t>
  </si>
  <si>
    <t>Ryan Brannen</t>
  </si>
  <si>
    <t>Bradley Orderley</t>
  </si>
  <si>
    <t>Cameron Hardie</t>
  </si>
  <si>
    <t>Lewis Vick</t>
  </si>
  <si>
    <t>Kerrie Brown</t>
  </si>
  <si>
    <t>Carla Murray</t>
  </si>
  <si>
    <t>Jodie McMail</t>
  </si>
  <si>
    <t>Hamish Bradshaw</t>
  </si>
  <si>
    <t>Harris McNichol</t>
  </si>
  <si>
    <t>Jack Bruce</t>
  </si>
  <si>
    <t>Lois Tymon</t>
  </si>
  <si>
    <t>Mila Barrett</t>
  </si>
  <si>
    <t>Nell McGregor</t>
  </si>
  <si>
    <t>Molly Hardie</t>
  </si>
  <si>
    <t>Lilia McNamara</t>
  </si>
  <si>
    <t>Cara Burns</t>
  </si>
  <si>
    <t>Samantha McClune</t>
  </si>
  <si>
    <t>Stuart Duncan</t>
  </si>
  <si>
    <t>Cameron Williamson</t>
  </si>
  <si>
    <t>Ben Henderson</t>
  </si>
  <si>
    <t>1.52.33</t>
  </si>
  <si>
    <t>1.55.81</t>
  </si>
  <si>
    <t>2.01.23</t>
  </si>
  <si>
    <t>2.13.80</t>
  </si>
  <si>
    <t>2.15.54</t>
  </si>
  <si>
    <t>2.16.64</t>
  </si>
  <si>
    <t>2.17.44</t>
  </si>
  <si>
    <t>2.01.81</t>
  </si>
  <si>
    <t>2.02.62</t>
  </si>
  <si>
    <t>2.04.14</t>
  </si>
  <si>
    <t>2.09.49</t>
  </si>
  <si>
    <t>2.22.59</t>
  </si>
  <si>
    <t>2.01.87</t>
  </si>
  <si>
    <t>2.07.87</t>
  </si>
  <si>
    <t>2.12.11</t>
  </si>
  <si>
    <t>2.26.50</t>
  </si>
  <si>
    <t>2.03.68</t>
  </si>
  <si>
    <t>2.22.88</t>
  </si>
  <si>
    <t>2.25.13</t>
  </si>
  <si>
    <t>2.03.11</t>
  </si>
  <si>
    <t>2.09.70</t>
  </si>
  <si>
    <t>2.10.76</t>
  </si>
  <si>
    <t>2.11.63</t>
  </si>
  <si>
    <t>2.23.88</t>
  </si>
  <si>
    <t>2.28.27</t>
  </si>
  <si>
    <t>2.03.26</t>
  </si>
  <si>
    <t>2.04.86</t>
  </si>
  <si>
    <t>2.08.23</t>
  </si>
  <si>
    <t>2.09.25</t>
  </si>
  <si>
    <t>2.11.50</t>
  </si>
  <si>
    <t>2.24.17</t>
  </si>
  <si>
    <t>2.25.75</t>
  </si>
  <si>
    <t>2.01.86</t>
  </si>
  <si>
    <t>2.06.64</t>
  </si>
  <si>
    <t>2.17.72</t>
  </si>
  <si>
    <t>2.23.62</t>
  </si>
  <si>
    <t>2.23.78</t>
  </si>
  <si>
    <t>2.28.47</t>
  </si>
  <si>
    <t>2.36.77</t>
  </si>
  <si>
    <t>2.04.89</t>
  </si>
  <si>
    <t>2.09.30</t>
  </si>
  <si>
    <t>2.15.26</t>
  </si>
  <si>
    <t>2.17.51</t>
  </si>
  <si>
    <t>2.25.20</t>
  </si>
  <si>
    <t>2.25.50</t>
  </si>
  <si>
    <t>2.07.76</t>
  </si>
  <si>
    <t>2.08.54</t>
  </si>
  <si>
    <t>2.14.09</t>
  </si>
  <si>
    <t>2.15.99</t>
  </si>
  <si>
    <t>2.03.04</t>
  </si>
  <si>
    <t>2.10.00</t>
  </si>
  <si>
    <t>2.15.61</t>
  </si>
  <si>
    <t>2.15.88</t>
  </si>
  <si>
    <t>2.31.02</t>
  </si>
  <si>
    <t>2.13.89</t>
  </si>
  <si>
    <t>2.14.48</t>
  </si>
  <si>
    <t>2.16.84</t>
  </si>
  <si>
    <t>2.22.77</t>
  </si>
  <si>
    <t>2.08.33</t>
  </si>
  <si>
    <t>2.16.23</t>
  </si>
  <si>
    <t>2.16.59</t>
  </si>
  <si>
    <t>2.16.72</t>
  </si>
  <si>
    <t>2.34.13</t>
  </si>
  <si>
    <t>2.04.54</t>
  </si>
  <si>
    <t>2.14.22</t>
  </si>
  <si>
    <t>2.15.44</t>
  </si>
  <si>
    <t>DQ</t>
  </si>
  <si>
    <t>2.41.93</t>
  </si>
  <si>
    <t>2.44.13</t>
  </si>
  <si>
    <t>2.44.87</t>
  </si>
  <si>
    <t>2.49.00</t>
  </si>
  <si>
    <t>2.58.01</t>
  </si>
  <si>
    <t>3.06.85</t>
  </si>
  <si>
    <t>3.11.34</t>
  </si>
  <si>
    <t>3.22.49</t>
  </si>
  <si>
    <t>2.34.92</t>
  </si>
  <si>
    <t>2.38.44</t>
  </si>
  <si>
    <t>2.40.59</t>
  </si>
  <si>
    <t>2.41.35</t>
  </si>
  <si>
    <t>2.43.02</t>
  </si>
  <si>
    <t>2.55.58</t>
  </si>
  <si>
    <t>2.56.79</t>
  </si>
  <si>
    <t>3.03.63</t>
  </si>
  <si>
    <t>3.06.05</t>
  </si>
  <si>
    <t>2.30.71</t>
  </si>
  <si>
    <t>2.43.23</t>
  </si>
  <si>
    <t>2.46.20</t>
  </si>
  <si>
    <t>2.52.14</t>
  </si>
  <si>
    <t>3.02.37</t>
  </si>
  <si>
    <t>3.03.45</t>
  </si>
  <si>
    <t>3.10.94</t>
  </si>
  <si>
    <t>2.32.20</t>
  </si>
  <si>
    <t>2.33.07</t>
  </si>
  <si>
    <t>2.34.51</t>
  </si>
  <si>
    <t>2.44.89</t>
  </si>
  <si>
    <t>2.45.61</t>
  </si>
  <si>
    <t>3.02.39</t>
  </si>
  <si>
    <t>2.24.04</t>
  </si>
  <si>
    <t>2.26.99</t>
  </si>
  <si>
    <t>2.35.83</t>
  </si>
  <si>
    <t>2.39.46</t>
  </si>
  <si>
    <t>2.42.02</t>
  </si>
  <si>
    <t>2.52.27</t>
  </si>
  <si>
    <t>2.37.60</t>
  </si>
  <si>
    <t>2.40.12</t>
  </si>
  <si>
    <t>2.41.09</t>
  </si>
  <si>
    <t>2.47.45</t>
  </si>
  <si>
    <t>3.21.16</t>
  </si>
  <si>
    <t>DNF</t>
  </si>
  <si>
    <t>2.37.35</t>
  </si>
  <si>
    <t>2.38.12</t>
  </si>
  <si>
    <t>2.39.93</t>
  </si>
  <si>
    <t>2.47.85</t>
  </si>
  <si>
    <t>2.47.92</t>
  </si>
  <si>
    <t>2.58.14</t>
  </si>
  <si>
    <t>3.00.50</t>
  </si>
  <si>
    <t>2.28.17</t>
  </si>
  <si>
    <t>2.30.00</t>
  </si>
  <si>
    <t>2.36.97</t>
  </si>
  <si>
    <t>2.37.73</t>
  </si>
  <si>
    <t>2.41.27</t>
  </si>
  <si>
    <t>2.52.49</t>
  </si>
  <si>
    <t>3.08.74</t>
  </si>
  <si>
    <t>2.31.36</t>
  </si>
  <si>
    <t>2.36.05</t>
  </si>
  <si>
    <t>2.39.15</t>
  </si>
  <si>
    <t>2.40.16</t>
  </si>
  <si>
    <t>2.41.60</t>
  </si>
  <si>
    <t>2.42.37</t>
  </si>
  <si>
    <t>2.14.87</t>
  </si>
  <si>
    <t>2.18.13</t>
  </si>
  <si>
    <t>2.21.52</t>
  </si>
  <si>
    <t>2.24.86</t>
  </si>
  <si>
    <t>2.25.77</t>
  </si>
  <si>
    <t>2.41.26</t>
  </si>
  <si>
    <t>2.09.40</t>
  </si>
  <si>
    <t>2.11.79</t>
  </si>
  <si>
    <t>2.14.17</t>
  </si>
  <si>
    <t>2.17.75</t>
  </si>
  <si>
    <t>2.22.38</t>
  </si>
  <si>
    <t>2.14.51</t>
  </si>
  <si>
    <t>2.17.71</t>
  </si>
  <si>
    <t>2.19.62</t>
  </si>
  <si>
    <t>2.20.19</t>
  </si>
  <si>
    <t>2.37.03</t>
  </si>
  <si>
    <t>2.46.72</t>
  </si>
  <si>
    <t>2.11.33</t>
  </si>
  <si>
    <t>2.21.83</t>
  </si>
  <si>
    <t>2.28.07</t>
  </si>
  <si>
    <t>2.28.86</t>
  </si>
  <si>
    <t>2.29.92</t>
  </si>
  <si>
    <t>2.32.33</t>
  </si>
  <si>
    <t>2.59.76</t>
  </si>
  <si>
    <t>2.35.92</t>
  </si>
  <si>
    <t>2.42.71</t>
  </si>
  <si>
    <t>2.44.74</t>
  </si>
  <si>
    <t>2.50.79</t>
  </si>
  <si>
    <t>2.31.69</t>
  </si>
  <si>
    <t>2.31.86</t>
  </si>
  <si>
    <t>2.34.53</t>
  </si>
  <si>
    <t>2.43.96</t>
  </si>
  <si>
    <t>2.51.91</t>
  </si>
  <si>
    <t>Elliot Armstrong</t>
  </si>
  <si>
    <t>Liam McLune</t>
  </si>
  <si>
    <t>Stephen Emordy</t>
  </si>
  <si>
    <t>Luca Venditozza</t>
  </si>
  <si>
    <t>Robbie Sanderson</t>
  </si>
  <si>
    <t>James Cuthbert</t>
  </si>
  <si>
    <t>Louie Parsons</t>
  </si>
  <si>
    <t>Mia Helm</t>
  </si>
  <si>
    <t>Sky Waugh</t>
  </si>
  <si>
    <t>Emilia Christiansen</t>
  </si>
  <si>
    <t>Umberto Michella</t>
  </si>
  <si>
    <t>Max Beattie</t>
  </si>
  <si>
    <t>Stephen Allison</t>
  </si>
  <si>
    <t>Finlay Brogan</t>
  </si>
  <si>
    <t>Magnus Bryce</t>
  </si>
  <si>
    <t>Lewis Miller</t>
  </si>
  <si>
    <t>Thomas Grant</t>
  </si>
  <si>
    <t>Aidan Morrice</t>
  </si>
  <si>
    <t>Adam Gold</t>
  </si>
  <si>
    <t>Rory Steven</t>
  </si>
  <si>
    <t>Ross Bain</t>
  </si>
  <si>
    <t>Cameron McGarey</t>
  </si>
  <si>
    <t>Luc Cooper</t>
  </si>
  <si>
    <t>Max O'Neill</t>
  </si>
  <si>
    <t>Owen Murphy</t>
  </si>
  <si>
    <t>Oliver Wagstaff</t>
  </si>
  <si>
    <t>Rory Munro</t>
  </si>
  <si>
    <t>Brooke Ferguson</t>
  </si>
  <si>
    <t>David Cuthbert</t>
  </si>
  <si>
    <t>Mark Harley</t>
  </si>
  <si>
    <t>Ross Bauld</t>
  </si>
  <si>
    <t>Ruaridh Woodland-Broome</t>
  </si>
  <si>
    <t>Ross McNiven</t>
  </si>
  <si>
    <t>Benn Heron</t>
  </si>
  <si>
    <t>Callum Hendry</t>
  </si>
  <si>
    <t>Keir Arthur</t>
  </si>
  <si>
    <t>Archie Mcronald</t>
  </si>
  <si>
    <t>Ramsay Blair</t>
  </si>
  <si>
    <t>Petter Tye</t>
  </si>
  <si>
    <t>Derry Simpson</t>
  </si>
  <si>
    <t>Isaac Burnett-Green</t>
  </si>
  <si>
    <t>Kai Robertson</t>
  </si>
  <si>
    <t>Lee Scullion</t>
  </si>
  <si>
    <t>Jack McCallum</t>
  </si>
  <si>
    <t>Ben Emordy</t>
  </si>
  <si>
    <t>Arun Saba</t>
  </si>
  <si>
    <t>Ross Lawrie</t>
  </si>
  <si>
    <t>James McManus</t>
  </si>
  <si>
    <t>Ben Todd</t>
  </si>
  <si>
    <t>Leo Dickson</t>
  </si>
  <si>
    <t>Amaan Raza</t>
  </si>
  <si>
    <t>Nathan Smith</t>
  </si>
  <si>
    <t>Jonathon Downey</t>
  </si>
  <si>
    <t>Edward Docherty</t>
  </si>
  <si>
    <t>Conal Farquar</t>
  </si>
  <si>
    <t>Conal Farquhar</t>
  </si>
  <si>
    <t>Jack Jamieson</t>
  </si>
  <si>
    <t>Calvin Kennedy</t>
  </si>
  <si>
    <t>Calvin Simpson</t>
  </si>
  <si>
    <t>Cameron Fry</t>
  </si>
  <si>
    <t>Matthew Cliff</t>
  </si>
  <si>
    <t>Finn Milligan</t>
  </si>
  <si>
    <t>Alan McCulloch</t>
  </si>
  <si>
    <t>Matthew Gillon</t>
  </si>
  <si>
    <t>Kieran McDonald</t>
  </si>
  <si>
    <t>Kieren McDonald</t>
  </si>
  <si>
    <t>Joshua Grant</t>
  </si>
  <si>
    <t>Erik Escala</t>
  </si>
  <si>
    <t>Aidan Grevemburg</t>
  </si>
  <si>
    <t>Luca Venditozzi</t>
  </si>
  <si>
    <t>Bruce Holden</t>
  </si>
  <si>
    <t>Thomas Callaghan</t>
  </si>
  <si>
    <t>Callum McCormack</t>
  </si>
  <si>
    <t>Kristofer Hernandez</t>
  </si>
  <si>
    <t>Ross Ingles</t>
  </si>
  <si>
    <t>Mchael Cairns</t>
  </si>
  <si>
    <t>Michael Cairns</t>
  </si>
  <si>
    <t>Josiah Canter</t>
  </si>
  <si>
    <t>Robert Young</t>
  </si>
  <si>
    <t>Magnus Tait</t>
  </si>
  <si>
    <t>Jamie English</t>
  </si>
  <si>
    <t>Amit Kumar</t>
  </si>
  <si>
    <t>Abigail Anderson</t>
  </si>
  <si>
    <t>Millie Newall</t>
  </si>
  <si>
    <t>Eihlinn Gillepsie</t>
  </si>
  <si>
    <t>Loren Stewart</t>
  </si>
  <si>
    <t>Niamh McKinlay</t>
  </si>
  <si>
    <t>Scarlett McGrath</t>
  </si>
  <si>
    <t>Charlotte Smart</t>
  </si>
  <si>
    <t>Matilda Howell</t>
  </si>
  <si>
    <t>Emma Bain</t>
  </si>
  <si>
    <t>Rachel Kennedy</t>
  </si>
  <si>
    <t>Nuala Ward</t>
  </si>
  <si>
    <t>Nuala Paterson</t>
  </si>
  <si>
    <t>Sofia Waldron</t>
  </si>
  <si>
    <t>Mia Lindsey</t>
  </si>
  <si>
    <t>Aleshia O'Connor</t>
  </si>
  <si>
    <t>Chloe Greacen</t>
  </si>
  <si>
    <t>Sophie Nelson</t>
  </si>
  <si>
    <t>Eva Gasowska</t>
  </si>
  <si>
    <t>Katie Marshall</t>
  </si>
  <si>
    <t>Grace Barrie</t>
  </si>
  <si>
    <t>Sophie Britton</t>
  </si>
  <si>
    <t>Taylor More</t>
  </si>
  <si>
    <t>Danielle Abel</t>
  </si>
  <si>
    <t>Brogan McMillan</t>
  </si>
  <si>
    <t>Emiy Guest</t>
  </si>
  <si>
    <t>Hana Littlejohn</t>
  </si>
  <si>
    <t>Alice Cameron</t>
  </si>
  <si>
    <t>Sophia Najib</t>
  </si>
  <si>
    <t>Kendal Wighton</t>
  </si>
  <si>
    <t>Tianah Scott</t>
  </si>
  <si>
    <t>Anna Widowson</t>
  </si>
  <si>
    <t>Sophie Holmes</t>
  </si>
  <si>
    <t>Bea Raitt</t>
  </si>
  <si>
    <t>Olivia Warboys</t>
  </si>
  <si>
    <t>Jenny Munro</t>
  </si>
  <si>
    <t>Anna Lambert</t>
  </si>
  <si>
    <t>Phoebe Munro</t>
  </si>
  <si>
    <t>Rachel Warboys</t>
  </si>
  <si>
    <t>Aoibha Ballard</t>
  </si>
  <si>
    <t>Lorien Carnegie</t>
  </si>
  <si>
    <t xml:space="preserve">Sarah Dyer </t>
  </si>
  <si>
    <t>Olivia Meikle</t>
  </si>
  <si>
    <t>Jessie Gilchrist</t>
  </si>
  <si>
    <t>Laila Mcrae</t>
  </si>
  <si>
    <t>Abbie Barnstaple</t>
  </si>
  <si>
    <t>Ellie McCandlish</t>
  </si>
  <si>
    <t>Megan Kyle</t>
  </si>
  <si>
    <t>Ellie Candlish</t>
  </si>
  <si>
    <t>Brooke Dunlop</t>
  </si>
  <si>
    <t>Isla Raeburn</t>
  </si>
  <si>
    <t>Lucy Hoy</t>
  </si>
  <si>
    <t>Anna McAlpine</t>
  </si>
  <si>
    <t>Lily Arrundale</t>
  </si>
  <si>
    <t>Esther Watson</t>
  </si>
  <si>
    <t>Miriem Ndiaye</t>
  </si>
  <si>
    <t>Allanah Ewan</t>
  </si>
  <si>
    <t>Alannah Ewan</t>
  </si>
  <si>
    <t>Vivian Durah</t>
  </si>
  <si>
    <t>Cara McAneny</t>
  </si>
  <si>
    <t>Megan McLaughlin</t>
  </si>
  <si>
    <t>Siobhan Dornan</t>
  </si>
  <si>
    <t>Lucy Bertie</t>
  </si>
  <si>
    <t>Katie Clark</t>
  </si>
  <si>
    <t>Erin Miller</t>
  </si>
  <si>
    <t>Corirlidh Cook</t>
  </si>
  <si>
    <t>Amelia Vance</t>
  </si>
  <si>
    <t>Lois Burch</t>
  </si>
  <si>
    <t>Laura Hubbard-Perez</t>
  </si>
  <si>
    <t>Laura Habbard-Perez</t>
  </si>
  <si>
    <t>Emma Grennan</t>
  </si>
  <si>
    <t>Eva Hay</t>
  </si>
  <si>
    <t>Francesca McPake</t>
  </si>
  <si>
    <t>Chloe Emordy</t>
  </si>
  <si>
    <t>Nicola Farmer</t>
  </si>
  <si>
    <t>Chloe MacDonald</t>
  </si>
  <si>
    <t>Makenna Anderson</t>
  </si>
  <si>
    <t>Abbie Scott</t>
  </si>
  <si>
    <t>Abbie Cave</t>
  </si>
  <si>
    <t>Rebecca Hogg</t>
  </si>
  <si>
    <t>Eilidh MacKenzie</t>
  </si>
  <si>
    <t>Skye Henderson</t>
  </si>
  <si>
    <t>Frankie Duncan Morris</t>
  </si>
  <si>
    <t>Anna Bennett</t>
  </si>
  <si>
    <t>Hannah Little</t>
  </si>
  <si>
    <t>Keira Waddell</t>
  </si>
  <si>
    <t>Anna Swan</t>
  </si>
  <si>
    <t>Lily McQueenie</t>
  </si>
  <si>
    <t>Tiana Stevenson</t>
  </si>
  <si>
    <t>Courtney Goodwin</t>
  </si>
  <si>
    <t>Kirstyn Park</t>
  </si>
  <si>
    <t>Niamh Doyle</t>
  </si>
  <si>
    <t>Hannah Officer</t>
  </si>
  <si>
    <t>May Venerus</t>
  </si>
  <si>
    <t>Lauren Allan</t>
  </si>
  <si>
    <t>Rachel Donnelly</t>
  </si>
  <si>
    <t>Minnie Brocklesby</t>
  </si>
  <si>
    <t>Emma Millar</t>
  </si>
  <si>
    <t>Catriona Laing</t>
  </si>
  <si>
    <t>Fiona Davies</t>
  </si>
  <si>
    <t>Niamh Robertson</t>
  </si>
  <si>
    <t>Fiyin Fakuanal</t>
  </si>
  <si>
    <t>Ellie Fulton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</si>
</sst>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indent="1"/>
    </xf>
    <xf numFmtId="49" fontId="0" fillId="0" borderId="12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" fillId="0" borderId="15" xfId="0" applyFont="1" applyBorder="1" applyAlignment="1">
      <alignment horizontal="left" inden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indent="1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10" xfId="0" applyFont="1" applyFill="1" applyBorder="1" applyAlignment="1"/>
    <xf numFmtId="0" fontId="4" fillId="0" borderId="1" xfId="1" applyFont="1" applyBorder="1" applyAlignment="1">
      <alignment horizontal="left" indent="1"/>
    </xf>
    <xf numFmtId="0" fontId="3" fillId="0" borderId="1" xfId="1" applyFont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/>
    <xf numFmtId="0" fontId="4" fillId="0" borderId="1" xfId="1" applyFont="1" applyFill="1" applyBorder="1" applyAlignment="1">
      <alignment horizontal="left" indent="1"/>
    </xf>
    <xf numFmtId="0" fontId="5" fillId="0" borderId="1" xfId="1" applyFont="1" applyBorder="1" applyAlignment="1">
      <alignment horizontal="left" indent="2"/>
    </xf>
    <xf numFmtId="0" fontId="3" fillId="0" borderId="1" xfId="1" applyFont="1" applyBorder="1" applyAlignment="1">
      <alignment horizontal="left" indent="2"/>
    </xf>
    <xf numFmtId="49" fontId="0" fillId="0" borderId="17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indent="1"/>
    </xf>
    <xf numFmtId="0" fontId="1" fillId="0" borderId="17" xfId="0" applyFont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5" xfId="0" applyBorder="1" applyAlignment="1">
      <alignment horizontal="left" indent="1"/>
    </xf>
    <xf numFmtId="2" fontId="0" fillId="0" borderId="1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2" fontId="0" fillId="0" borderId="1" xfId="0" applyNumberFormat="1" applyFill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/>
    <xf numFmtId="2" fontId="0" fillId="0" borderId="15" xfId="0" applyNumberFormat="1" applyBorder="1" applyAlignment="1"/>
    <xf numFmtId="0" fontId="1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0" fillId="0" borderId="0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left" indent="2"/>
    </xf>
    <xf numFmtId="0" fontId="6" fillId="0" borderId="6" xfId="0" applyFont="1" applyBorder="1" applyAlignment="1">
      <alignment horizontal="left" indent="1"/>
    </xf>
    <xf numFmtId="0" fontId="6" fillId="0" borderId="1" xfId="0" applyFont="1" applyBorder="1"/>
    <xf numFmtId="0" fontId="6" fillId="0" borderId="0" xfId="0" applyFont="1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2" fontId="0" fillId="0" borderId="33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7" fillId="0" borderId="1" xfId="0" applyFont="1" applyBorder="1"/>
    <xf numFmtId="0" fontId="7" fillId="6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6" fillId="0" borderId="17" xfId="0" applyFont="1" applyBorder="1" applyAlignment="1">
      <alignment horizontal="left" indent="1"/>
    </xf>
    <xf numFmtId="0" fontId="6" fillId="0" borderId="0" xfId="0" applyFont="1"/>
    <xf numFmtId="0" fontId="9" fillId="2" borderId="10" xfId="0" applyFont="1" applyFill="1" applyBorder="1" applyAlignment="1"/>
    <xf numFmtId="0" fontId="9" fillId="0" borderId="1" xfId="0" applyFont="1" applyBorder="1" applyAlignment="1">
      <alignment horizontal="center"/>
    </xf>
    <xf numFmtId="0" fontId="6" fillId="0" borderId="0" xfId="0" applyFont="1" applyBorder="1"/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6" fillId="0" borderId="15" xfId="0" applyFont="1" applyBorder="1" applyAlignment="1">
      <alignment horizontal="left" indent="1"/>
    </xf>
    <xf numFmtId="0" fontId="6" fillId="0" borderId="15" xfId="0" applyFont="1" applyBorder="1"/>
    <xf numFmtId="0" fontId="10" fillId="2" borderId="10" xfId="0" applyFont="1" applyFill="1" applyBorder="1" applyAlignment="1"/>
    <xf numFmtId="0" fontId="10" fillId="0" borderId="1" xfId="0" applyFont="1" applyBorder="1" applyAlignment="1">
      <alignment horizontal="left" indent="1"/>
    </xf>
    <xf numFmtId="0" fontId="10" fillId="0" borderId="17" xfId="0" applyFont="1" applyBorder="1" applyAlignment="1">
      <alignment horizontal="left" indent="1"/>
    </xf>
    <xf numFmtId="0" fontId="7" fillId="0" borderId="0" xfId="0" applyFont="1" applyBorder="1"/>
    <xf numFmtId="0" fontId="7" fillId="0" borderId="17" xfId="0" applyFont="1" applyBorder="1"/>
    <xf numFmtId="0" fontId="7" fillId="0" borderId="15" xfId="0" applyFont="1" applyBorder="1" applyAlignment="1">
      <alignment horizontal="left" indent="1"/>
    </xf>
    <xf numFmtId="0" fontId="7" fillId="0" borderId="15" xfId="0" applyFont="1" applyBorder="1"/>
    <xf numFmtId="0" fontId="10" fillId="0" borderId="0" xfId="0" applyFont="1" applyAlignment="1">
      <alignment horizontal="center" vertical="center"/>
    </xf>
    <xf numFmtId="0" fontId="10" fillId="4" borderId="10" xfId="0" applyFont="1" applyFill="1" applyBorder="1" applyAlignment="1"/>
    <xf numFmtId="0" fontId="10" fillId="0" borderId="1" xfId="0" applyFont="1" applyBorder="1" applyAlignment="1">
      <alignment horizontal="left" indent="2"/>
    </xf>
    <xf numFmtId="0" fontId="10" fillId="3" borderId="10" xfId="0" applyFont="1" applyFill="1" applyBorder="1" applyAlignment="1"/>
    <xf numFmtId="0" fontId="10" fillId="3" borderId="1" xfId="0" applyFont="1" applyFill="1" applyBorder="1" applyAlignment="1"/>
    <xf numFmtId="0" fontId="9" fillId="3" borderId="10" xfId="0" applyFont="1" applyFill="1" applyBorder="1" applyAlignment="1"/>
    <xf numFmtId="0" fontId="6" fillId="0" borderId="0" xfId="0" applyFont="1" applyAlignment="1">
      <alignment horizontal="left" indent="1"/>
    </xf>
    <xf numFmtId="0" fontId="9" fillId="3" borderId="10" xfId="0" applyFont="1" applyFill="1" applyBorder="1" applyAlignment="1">
      <alignment horizontal="left" indent="1"/>
    </xf>
    <xf numFmtId="0" fontId="6" fillId="0" borderId="17" xfId="0" applyFont="1" applyBorder="1" applyAlignment="1">
      <alignment horizontal="left" indent="2"/>
    </xf>
    <xf numFmtId="0" fontId="7" fillId="0" borderId="1" xfId="0" applyFont="1" applyBorder="1" applyAlignment="1">
      <alignment horizontal="left" indent="2"/>
    </xf>
    <xf numFmtId="0" fontId="9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32" xfId="0" applyFont="1" applyBorder="1"/>
    <xf numFmtId="0" fontId="7" fillId="0" borderId="6" xfId="0" applyFont="1" applyBorder="1" applyAlignment="1">
      <alignment horizontal="left" indent="1"/>
    </xf>
    <xf numFmtId="0" fontId="9" fillId="3" borderId="19" xfId="0" applyFont="1" applyFill="1" applyBorder="1" applyAlignment="1"/>
    <xf numFmtId="0" fontId="9" fillId="0" borderId="22" xfId="0" applyFont="1" applyBorder="1" applyAlignment="1">
      <alignment horizontal="center"/>
    </xf>
    <xf numFmtId="0" fontId="7" fillId="0" borderId="0" xfId="0" applyFont="1" applyBorder="1" applyAlignment="1">
      <alignment horizontal="left" indent="2"/>
    </xf>
    <xf numFmtId="0" fontId="7" fillId="0" borderId="0" xfId="0" applyFont="1" applyFill="1" applyBorder="1" applyAlignment="1">
      <alignment horizontal="left" indent="2"/>
    </xf>
  </cellXfs>
  <cellStyles count="2">
    <cellStyle name="Normal" xfId="0" builtinId="0"/>
    <cellStyle name="Normal 2" xfId="1"/>
  </cellStyles>
  <dxfs count="10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212"/>
  <sheetViews>
    <sheetView topLeftCell="A142" zoomScale="80" zoomScaleNormal="80" workbookViewId="0">
      <selection activeCell="I135" sqref="I135"/>
    </sheetView>
  </sheetViews>
  <sheetFormatPr defaultRowHeight="15" x14ac:dyDescent="0.25"/>
  <cols>
    <col min="1" max="1" width="9.140625" style="2"/>
    <col min="2" max="2" width="9.42578125" customWidth="1"/>
    <col min="3" max="3" width="23.7109375" customWidth="1"/>
    <col min="4" max="4" width="24.5703125" customWidth="1"/>
    <col min="5" max="5" width="9.140625" style="98"/>
    <col min="7" max="7" width="9.5703125" customWidth="1"/>
    <col min="8" max="8" width="10.7109375" customWidth="1"/>
    <col min="9" max="9" width="17.42578125" customWidth="1"/>
    <col min="10" max="10" width="20.42578125" customWidth="1"/>
    <col min="11" max="11" width="18.42578125" bestFit="1" customWidth="1"/>
    <col min="12" max="12" width="12.5703125" customWidth="1"/>
    <col min="13" max="13" width="3.7109375" customWidth="1"/>
  </cols>
  <sheetData>
    <row r="1" spans="1:15" ht="15.75" thickBot="1" x14ac:dyDescent="0.3">
      <c r="B1" s="113" t="s">
        <v>6</v>
      </c>
      <c r="C1" s="114"/>
      <c r="D1" s="114"/>
      <c r="E1" s="114"/>
      <c r="F1" s="115"/>
    </row>
    <row r="2" spans="1:15" ht="23.1" customHeight="1" thickBot="1" x14ac:dyDescent="0.3">
      <c r="D2" s="12"/>
      <c r="E2" s="12"/>
    </row>
    <row r="3" spans="1:15" x14ac:dyDescent="0.25">
      <c r="B3" s="110" t="s">
        <v>5</v>
      </c>
      <c r="C3" s="111"/>
      <c r="D3" s="33"/>
      <c r="E3" s="111" t="s">
        <v>7</v>
      </c>
      <c r="F3" s="112"/>
    </row>
    <row r="4" spans="1:15" s="1" customFormat="1" x14ac:dyDescent="0.25">
      <c r="A4" s="3" t="s">
        <v>139</v>
      </c>
      <c r="B4" s="6" t="s">
        <v>0</v>
      </c>
      <c r="C4" s="3" t="s">
        <v>1</v>
      </c>
      <c r="D4" s="3" t="s">
        <v>2</v>
      </c>
      <c r="E4" s="13" t="s">
        <v>3</v>
      </c>
      <c r="F4" s="7" t="s">
        <v>4</v>
      </c>
      <c r="I4"/>
      <c r="J4"/>
      <c r="K4"/>
      <c r="L4"/>
      <c r="M4"/>
      <c r="N4"/>
      <c r="O4"/>
    </row>
    <row r="5" spans="1:15" x14ac:dyDescent="0.25">
      <c r="A5" s="5">
        <v>3</v>
      </c>
      <c r="B5" s="24" t="s">
        <v>84</v>
      </c>
      <c r="C5" s="28" t="str">
        <f t="shared" ref="C5:C21" si="0">VLOOKUP(B5,$B$155:$D$176,3,FALSE)</f>
        <v>Kilbarchan A</v>
      </c>
      <c r="D5" s="75" t="s">
        <v>150</v>
      </c>
      <c r="E5" s="95">
        <v>9.18</v>
      </c>
      <c r="F5" s="8">
        <v>1</v>
      </c>
    </row>
    <row r="6" spans="1:15" x14ac:dyDescent="0.25">
      <c r="A6" s="5">
        <v>4</v>
      </c>
      <c r="B6" s="24" t="s">
        <v>121</v>
      </c>
      <c r="C6" s="28" t="str">
        <f t="shared" si="0"/>
        <v>Central AC A</v>
      </c>
      <c r="D6" s="75" t="s">
        <v>688</v>
      </c>
      <c r="E6" s="95">
        <v>9.26</v>
      </c>
      <c r="F6" s="8">
        <v>2</v>
      </c>
    </row>
    <row r="7" spans="1:15" x14ac:dyDescent="0.25">
      <c r="A7" s="5">
        <v>2</v>
      </c>
      <c r="B7" s="24" t="s">
        <v>96</v>
      </c>
      <c r="C7" s="28" t="str">
        <f t="shared" si="0"/>
        <v>Law &amp; District A</v>
      </c>
      <c r="D7" s="75" t="s">
        <v>698</v>
      </c>
      <c r="E7" s="95">
        <v>9.3000000000000007</v>
      </c>
      <c r="F7" s="8">
        <v>3</v>
      </c>
    </row>
    <row r="8" spans="1:15" x14ac:dyDescent="0.25">
      <c r="A8" s="5">
        <v>1</v>
      </c>
      <c r="B8" s="24" t="s">
        <v>119</v>
      </c>
      <c r="C8" s="28" t="str">
        <f t="shared" si="0"/>
        <v>Dunfermline A</v>
      </c>
      <c r="D8" s="75" t="s">
        <v>373</v>
      </c>
      <c r="E8" s="95">
        <v>9.3699999999999992</v>
      </c>
      <c r="F8" s="8">
        <v>4</v>
      </c>
    </row>
    <row r="9" spans="1:15" x14ac:dyDescent="0.25">
      <c r="A9" s="5">
        <v>1</v>
      </c>
      <c r="B9" s="24" t="s">
        <v>73</v>
      </c>
      <c r="C9" s="28" t="str">
        <f t="shared" si="0"/>
        <v>Dundee Hawkhill A</v>
      </c>
      <c r="D9" s="75" t="s">
        <v>349</v>
      </c>
      <c r="E9" s="95">
        <v>9.42</v>
      </c>
      <c r="F9" s="8">
        <v>5</v>
      </c>
    </row>
    <row r="10" spans="1:15" x14ac:dyDescent="0.25">
      <c r="A10" s="5">
        <v>2</v>
      </c>
      <c r="B10" s="24" t="s">
        <v>101</v>
      </c>
      <c r="C10" s="28" t="str">
        <f t="shared" si="0"/>
        <v>North Ayr  A</v>
      </c>
      <c r="D10" s="76" t="s">
        <v>354</v>
      </c>
      <c r="E10" s="102">
        <v>9.49</v>
      </c>
      <c r="F10" s="8">
        <v>6</v>
      </c>
    </row>
    <row r="11" spans="1:15" x14ac:dyDescent="0.25">
      <c r="A11" s="5">
        <v>4</v>
      </c>
      <c r="B11" s="24" t="s">
        <v>76</v>
      </c>
      <c r="C11" s="28" t="str">
        <f t="shared" si="0"/>
        <v>East Kilbride A</v>
      </c>
      <c r="D11" s="75" t="s">
        <v>368</v>
      </c>
      <c r="E11" s="95">
        <v>9.5</v>
      </c>
      <c r="F11" s="8">
        <v>7</v>
      </c>
    </row>
    <row r="12" spans="1:15" x14ac:dyDescent="0.25">
      <c r="A12" s="5">
        <v>4</v>
      </c>
      <c r="B12" s="24" t="s">
        <v>87</v>
      </c>
      <c r="C12" s="28" t="str">
        <f t="shared" si="0"/>
        <v>Kilmarnock A</v>
      </c>
      <c r="D12" s="75" t="s">
        <v>149</v>
      </c>
      <c r="E12" s="95">
        <v>9.8800000000000008</v>
      </c>
      <c r="F12" s="8">
        <v>8</v>
      </c>
    </row>
    <row r="13" spans="1:15" x14ac:dyDescent="0.25">
      <c r="A13" s="5">
        <v>1</v>
      </c>
      <c r="B13" s="24" t="s">
        <v>123</v>
      </c>
      <c r="C13" s="28" t="str">
        <f t="shared" si="0"/>
        <v>Edinburgh AC A</v>
      </c>
      <c r="D13" s="75" t="s">
        <v>146</v>
      </c>
      <c r="E13" s="95">
        <v>10.01</v>
      </c>
      <c r="F13" s="8">
        <v>9</v>
      </c>
    </row>
    <row r="14" spans="1:15" x14ac:dyDescent="0.25">
      <c r="A14" s="5">
        <v>5</v>
      </c>
      <c r="B14" s="24" t="s">
        <v>107</v>
      </c>
      <c r="C14" s="28" t="str">
        <f t="shared" si="0"/>
        <v xml:space="preserve">Perth SH  A </v>
      </c>
      <c r="D14" s="76" t="s">
        <v>151</v>
      </c>
      <c r="E14" s="95">
        <v>10.029999999999999</v>
      </c>
      <c r="F14" s="8">
        <v>10</v>
      </c>
    </row>
    <row r="15" spans="1:15" x14ac:dyDescent="0.25">
      <c r="A15" s="5">
        <v>3</v>
      </c>
      <c r="B15" s="24" t="s">
        <v>110</v>
      </c>
      <c r="C15" s="28" t="str">
        <f t="shared" si="0"/>
        <v>Springburn  A</v>
      </c>
      <c r="D15" s="75" t="s">
        <v>684</v>
      </c>
      <c r="E15" s="95">
        <v>10.07</v>
      </c>
      <c r="F15" s="8">
        <v>11</v>
      </c>
    </row>
    <row r="16" spans="1:15" x14ac:dyDescent="0.25">
      <c r="A16" s="5">
        <v>2</v>
      </c>
      <c r="B16" s="24" t="s">
        <v>79</v>
      </c>
      <c r="C16" s="28" t="str">
        <f t="shared" si="0"/>
        <v>Inverclyde A</v>
      </c>
      <c r="D16" s="75" t="s">
        <v>357</v>
      </c>
      <c r="E16" s="95">
        <v>10.23</v>
      </c>
      <c r="F16" s="8">
        <v>12</v>
      </c>
    </row>
    <row r="17" spans="1:6" x14ac:dyDescent="0.25">
      <c r="A17" s="5">
        <v>4</v>
      </c>
      <c r="B17" s="24" t="s">
        <v>90</v>
      </c>
      <c r="C17" s="28" t="str">
        <f t="shared" si="0"/>
        <v>Kilmarnock B</v>
      </c>
      <c r="D17" s="75" t="s">
        <v>693</v>
      </c>
      <c r="E17" s="95">
        <v>10.27</v>
      </c>
      <c r="F17" s="8">
        <v>13</v>
      </c>
    </row>
    <row r="18" spans="1:6" x14ac:dyDescent="0.25">
      <c r="A18" s="5">
        <v>3</v>
      </c>
      <c r="B18" s="24" t="s">
        <v>82</v>
      </c>
      <c r="C18" s="28" t="str">
        <f t="shared" si="0"/>
        <v>Inverclyde A</v>
      </c>
      <c r="D18" s="75" t="s">
        <v>147</v>
      </c>
      <c r="E18" s="95">
        <v>10.31</v>
      </c>
      <c r="F18" s="8">
        <v>14</v>
      </c>
    </row>
    <row r="19" spans="1:6" x14ac:dyDescent="0.25">
      <c r="A19" s="5">
        <v>3</v>
      </c>
      <c r="B19" s="24" t="s">
        <v>104</v>
      </c>
      <c r="C19" s="28" t="str">
        <f t="shared" si="0"/>
        <v>North Ayr  B</v>
      </c>
      <c r="D19" s="76" t="s">
        <v>371</v>
      </c>
      <c r="E19" s="95">
        <v>10.45</v>
      </c>
      <c r="F19" s="8">
        <v>15</v>
      </c>
    </row>
    <row r="20" spans="1:6" x14ac:dyDescent="0.25">
      <c r="A20" s="5">
        <v>5</v>
      </c>
      <c r="B20" s="24" t="s">
        <v>120</v>
      </c>
      <c r="C20" s="28" t="str">
        <f t="shared" si="0"/>
        <v>Airdrie A</v>
      </c>
      <c r="D20" s="75" t="s">
        <v>685</v>
      </c>
      <c r="E20" s="95">
        <v>10.83</v>
      </c>
      <c r="F20" s="8">
        <v>16</v>
      </c>
    </row>
    <row r="21" spans="1:6" x14ac:dyDescent="0.25">
      <c r="A21" s="5">
        <v>1</v>
      </c>
      <c r="B21" s="24" t="s">
        <v>99</v>
      </c>
      <c r="C21" s="28" t="str">
        <f t="shared" si="0"/>
        <v>Law &amp; District B</v>
      </c>
      <c r="D21" s="75" t="s">
        <v>364</v>
      </c>
      <c r="E21" s="95">
        <v>10.93</v>
      </c>
      <c r="F21" s="8">
        <v>17</v>
      </c>
    </row>
    <row r="22" spans="1:6" x14ac:dyDescent="0.25">
      <c r="A22" s="5"/>
      <c r="B22" s="24"/>
      <c r="C22" s="28"/>
      <c r="D22" s="75"/>
      <c r="E22" s="93"/>
      <c r="F22" s="8">
        <v>18</v>
      </c>
    </row>
    <row r="23" spans="1:6" x14ac:dyDescent="0.25">
      <c r="A23" s="5"/>
      <c r="B23" s="26"/>
      <c r="C23" s="28"/>
      <c r="D23" s="29"/>
      <c r="E23" s="94"/>
      <c r="F23" s="8">
        <v>19</v>
      </c>
    </row>
    <row r="24" spans="1:6" x14ac:dyDescent="0.25">
      <c r="A24" s="5"/>
      <c r="B24" s="26"/>
      <c r="C24" s="28"/>
      <c r="D24" s="29"/>
      <c r="E24" s="94"/>
      <c r="F24" s="8">
        <v>20</v>
      </c>
    </row>
    <row r="25" spans="1:6" x14ac:dyDescent="0.25">
      <c r="A25" s="5"/>
      <c r="B25" s="26"/>
      <c r="C25" s="28"/>
      <c r="D25" s="29"/>
      <c r="E25" s="94"/>
      <c r="F25" s="8">
        <v>21</v>
      </c>
    </row>
    <row r="26" spans="1:6" x14ac:dyDescent="0.25">
      <c r="A26" s="5"/>
      <c r="B26" s="22"/>
      <c r="C26" s="28"/>
      <c r="D26" s="28"/>
      <c r="E26" s="92"/>
      <c r="F26" s="8">
        <v>22</v>
      </c>
    </row>
    <row r="27" spans="1:6" ht="15.75" thickBot="1" x14ac:dyDescent="0.3"/>
    <row r="28" spans="1:6" x14ac:dyDescent="0.25">
      <c r="B28" s="110" t="s">
        <v>8</v>
      </c>
      <c r="C28" s="111"/>
      <c r="D28" s="33"/>
      <c r="E28" s="111" t="s">
        <v>7</v>
      </c>
      <c r="F28" s="112"/>
    </row>
    <row r="29" spans="1:6" x14ac:dyDescent="0.25">
      <c r="A29" s="3" t="s">
        <v>139</v>
      </c>
      <c r="B29" s="6" t="s">
        <v>0</v>
      </c>
      <c r="C29" s="3" t="s">
        <v>1</v>
      </c>
      <c r="D29" s="3" t="s">
        <v>2</v>
      </c>
      <c r="E29" s="13" t="s">
        <v>3</v>
      </c>
      <c r="F29" s="7" t="s">
        <v>4</v>
      </c>
    </row>
    <row r="30" spans="1:6" x14ac:dyDescent="0.25">
      <c r="A30" s="5">
        <v>2</v>
      </c>
      <c r="B30" s="24" t="s">
        <v>143</v>
      </c>
      <c r="C30" s="28" t="str">
        <f t="shared" ref="C30:C45" si="1">VLOOKUP(B30,$C$155:$D$176,2,FALSE)</f>
        <v>Central AC A</v>
      </c>
      <c r="D30" s="23" t="s">
        <v>689</v>
      </c>
      <c r="E30" s="95">
        <v>9.27</v>
      </c>
      <c r="F30" s="8">
        <v>1</v>
      </c>
    </row>
    <row r="31" spans="1:6" x14ac:dyDescent="0.25">
      <c r="A31" s="5">
        <v>5</v>
      </c>
      <c r="B31" s="24" t="s">
        <v>102</v>
      </c>
      <c r="C31" s="28" t="str">
        <f t="shared" si="1"/>
        <v>North Ayr  A</v>
      </c>
      <c r="D31" s="76" t="s">
        <v>493</v>
      </c>
      <c r="E31" s="95">
        <v>9.6199999999999992</v>
      </c>
      <c r="F31" s="8">
        <v>2</v>
      </c>
    </row>
    <row r="32" spans="1:6" x14ac:dyDescent="0.25">
      <c r="A32" s="5">
        <v>5</v>
      </c>
      <c r="B32" s="24" t="s">
        <v>77</v>
      </c>
      <c r="C32" s="28" t="str">
        <f t="shared" si="1"/>
        <v>East Kilbride A</v>
      </c>
      <c r="D32" s="23" t="s">
        <v>153</v>
      </c>
      <c r="E32" s="95">
        <v>9.86</v>
      </c>
      <c r="F32" s="8">
        <v>3</v>
      </c>
    </row>
    <row r="33" spans="1:6" x14ac:dyDescent="0.25">
      <c r="A33" s="5">
        <v>1</v>
      </c>
      <c r="B33" s="24" t="s">
        <v>85</v>
      </c>
      <c r="C33" s="28" t="str">
        <f t="shared" si="1"/>
        <v>Kilbarchan A</v>
      </c>
      <c r="D33" s="23" t="s">
        <v>696</v>
      </c>
      <c r="E33" s="95">
        <v>9.9499999999999993</v>
      </c>
      <c r="F33" s="8">
        <v>4</v>
      </c>
    </row>
    <row r="34" spans="1:6" x14ac:dyDescent="0.25">
      <c r="A34" s="5">
        <v>3</v>
      </c>
      <c r="B34" s="24" t="s">
        <v>117</v>
      </c>
      <c r="C34" s="28" t="str">
        <f t="shared" si="1"/>
        <v>Dunfermline A</v>
      </c>
      <c r="D34" s="23" t="s">
        <v>152</v>
      </c>
      <c r="E34" s="95">
        <v>10.08</v>
      </c>
      <c r="F34" s="8">
        <v>5</v>
      </c>
    </row>
    <row r="35" spans="1:6" x14ac:dyDescent="0.25">
      <c r="A35" s="5">
        <v>3</v>
      </c>
      <c r="B35" s="24" t="s">
        <v>115</v>
      </c>
      <c r="C35" s="28" t="str">
        <f t="shared" si="1"/>
        <v>Edinburgh AC A</v>
      </c>
      <c r="D35" s="23" t="s">
        <v>691</v>
      </c>
      <c r="E35" s="95">
        <v>10.16</v>
      </c>
      <c r="F35" s="8">
        <v>6</v>
      </c>
    </row>
    <row r="36" spans="1:6" x14ac:dyDescent="0.25">
      <c r="A36" s="5">
        <v>1</v>
      </c>
      <c r="B36" s="24" t="s">
        <v>80</v>
      </c>
      <c r="C36" s="28" t="str">
        <f t="shared" si="1"/>
        <v>Inverclyde A</v>
      </c>
      <c r="D36" s="23" t="s">
        <v>358</v>
      </c>
      <c r="E36" s="95">
        <v>10.17</v>
      </c>
      <c r="F36" s="8">
        <v>7</v>
      </c>
    </row>
    <row r="37" spans="1:6" x14ac:dyDescent="0.25">
      <c r="A37" s="5">
        <v>3</v>
      </c>
      <c r="B37" s="24" t="s">
        <v>74</v>
      </c>
      <c r="C37" s="28" t="str">
        <f t="shared" si="1"/>
        <v>Dundee Hawkhill A</v>
      </c>
      <c r="D37" s="23" t="s">
        <v>145</v>
      </c>
      <c r="E37" s="95">
        <v>10.3</v>
      </c>
      <c r="F37" s="8">
        <v>8</v>
      </c>
    </row>
    <row r="38" spans="1:6" x14ac:dyDescent="0.25">
      <c r="A38" s="5">
        <v>1</v>
      </c>
      <c r="B38" s="24" t="s">
        <v>88</v>
      </c>
      <c r="C38" s="28" t="str">
        <f t="shared" si="1"/>
        <v>Kilmarnock A</v>
      </c>
      <c r="D38" s="23" t="s">
        <v>692</v>
      </c>
      <c r="E38" s="95">
        <v>10.3</v>
      </c>
      <c r="F38" s="8">
        <v>8</v>
      </c>
    </row>
    <row r="39" spans="1:6" x14ac:dyDescent="0.25">
      <c r="A39" s="5">
        <v>4</v>
      </c>
      <c r="B39" s="24" t="s">
        <v>108</v>
      </c>
      <c r="C39" s="28" t="str">
        <f t="shared" si="1"/>
        <v xml:space="preserve">Perth SH  A </v>
      </c>
      <c r="D39" s="76" t="s">
        <v>361</v>
      </c>
      <c r="E39" s="95">
        <v>10.42</v>
      </c>
      <c r="F39" s="8">
        <v>10</v>
      </c>
    </row>
    <row r="40" spans="1:6" x14ac:dyDescent="0.25">
      <c r="A40" s="5">
        <v>2</v>
      </c>
      <c r="B40" s="24" t="s">
        <v>94</v>
      </c>
      <c r="C40" s="28" t="str">
        <f t="shared" si="1"/>
        <v>Lasswade A</v>
      </c>
      <c r="D40" s="23" t="s">
        <v>362</v>
      </c>
      <c r="E40" s="95">
        <v>10.47</v>
      </c>
      <c r="F40" s="8">
        <v>11</v>
      </c>
    </row>
    <row r="41" spans="1:6" x14ac:dyDescent="0.25">
      <c r="A41" s="5">
        <v>4</v>
      </c>
      <c r="B41" s="24" t="s">
        <v>105</v>
      </c>
      <c r="C41" s="28" t="str">
        <f t="shared" si="1"/>
        <v>North Ayr  B</v>
      </c>
      <c r="D41" s="76" t="s">
        <v>154</v>
      </c>
      <c r="E41" s="95">
        <v>10.62</v>
      </c>
      <c r="F41" s="8">
        <v>12</v>
      </c>
    </row>
    <row r="42" spans="1:6" x14ac:dyDescent="0.25">
      <c r="A42" s="5">
        <v>4</v>
      </c>
      <c r="B42" s="24" t="s">
        <v>113</v>
      </c>
      <c r="C42" s="28" t="str">
        <f t="shared" si="1"/>
        <v>Airdrie A</v>
      </c>
      <c r="D42" s="4" t="s">
        <v>687</v>
      </c>
      <c r="E42" s="95">
        <v>10.99</v>
      </c>
      <c r="F42" s="8">
        <v>13</v>
      </c>
    </row>
    <row r="43" spans="1:6" x14ac:dyDescent="0.25">
      <c r="A43" s="5">
        <v>4</v>
      </c>
      <c r="B43" s="24" t="s">
        <v>83</v>
      </c>
      <c r="C43" s="28" t="str">
        <f t="shared" si="1"/>
        <v>Inverclyde A</v>
      </c>
      <c r="D43" s="4" t="s">
        <v>700</v>
      </c>
      <c r="E43" s="95">
        <v>11.12</v>
      </c>
      <c r="F43" s="8">
        <v>14</v>
      </c>
    </row>
    <row r="44" spans="1:6" x14ac:dyDescent="0.25">
      <c r="A44" s="5">
        <v>5</v>
      </c>
      <c r="B44" s="24" t="s">
        <v>111</v>
      </c>
      <c r="C44" s="28" t="str">
        <f t="shared" si="1"/>
        <v>Springburn  A</v>
      </c>
      <c r="D44" s="23" t="s">
        <v>347</v>
      </c>
      <c r="E44" s="95">
        <v>11.36</v>
      </c>
      <c r="F44" s="8">
        <v>15</v>
      </c>
    </row>
    <row r="45" spans="1:6" x14ac:dyDescent="0.25">
      <c r="A45" s="5">
        <v>2</v>
      </c>
      <c r="B45" s="24" t="s">
        <v>91</v>
      </c>
      <c r="C45" s="28" t="str">
        <f t="shared" si="1"/>
        <v>Kilmarnock B</v>
      </c>
      <c r="D45" s="23" t="s">
        <v>694</v>
      </c>
      <c r="E45" s="95">
        <v>11.47</v>
      </c>
      <c r="F45" s="8">
        <v>16</v>
      </c>
    </row>
    <row r="46" spans="1:6" x14ac:dyDescent="0.25">
      <c r="A46" s="5"/>
      <c r="B46" s="24"/>
      <c r="C46" s="28"/>
      <c r="D46" s="23"/>
      <c r="E46" s="95"/>
      <c r="F46" s="8">
        <v>17</v>
      </c>
    </row>
    <row r="47" spans="1:6" x14ac:dyDescent="0.25">
      <c r="A47" s="5"/>
      <c r="B47" s="24"/>
      <c r="C47" s="28"/>
      <c r="D47" s="4"/>
      <c r="E47" s="95"/>
      <c r="F47" s="8">
        <v>18</v>
      </c>
    </row>
    <row r="48" spans="1:6" x14ac:dyDescent="0.25">
      <c r="A48" s="5"/>
      <c r="B48" s="24"/>
      <c r="C48" s="28"/>
      <c r="D48" s="4"/>
      <c r="E48" s="95"/>
      <c r="F48" s="8">
        <v>19</v>
      </c>
    </row>
    <row r="49" spans="1:6" x14ac:dyDescent="0.25">
      <c r="A49" s="5"/>
      <c r="B49" s="22"/>
      <c r="C49" s="28" t="e">
        <f t="shared" ref="C49:C51" si="2">VLOOKUP(B49,$C$155:$D$176,2,FALSE)</f>
        <v>#N/A</v>
      </c>
      <c r="D49" s="4"/>
      <c r="E49" s="92"/>
      <c r="F49" s="8">
        <v>20</v>
      </c>
    </row>
    <row r="50" spans="1:6" x14ac:dyDescent="0.25">
      <c r="A50" s="5"/>
      <c r="B50" s="22"/>
      <c r="C50" s="28" t="e">
        <f t="shared" si="2"/>
        <v>#N/A</v>
      </c>
      <c r="D50" s="4"/>
      <c r="E50" s="92"/>
      <c r="F50" s="8">
        <v>21</v>
      </c>
    </row>
    <row r="51" spans="1:6" x14ac:dyDescent="0.25">
      <c r="A51" s="5"/>
      <c r="B51" s="22"/>
      <c r="C51" s="28" t="e">
        <f t="shared" si="2"/>
        <v>#N/A</v>
      </c>
      <c r="D51" s="4"/>
      <c r="E51" s="92"/>
      <c r="F51" s="8">
        <v>22</v>
      </c>
    </row>
    <row r="52" spans="1:6" x14ac:dyDescent="0.25">
      <c r="A52" s="16"/>
      <c r="B52" s="31"/>
      <c r="C52" s="32"/>
      <c r="D52" s="11"/>
      <c r="E52" s="99"/>
      <c r="F52" s="11"/>
    </row>
    <row r="53" spans="1:6" x14ac:dyDescent="0.25">
      <c r="A53" s="16"/>
      <c r="B53" s="104" t="s">
        <v>9</v>
      </c>
      <c r="C53" s="105"/>
      <c r="D53" s="35"/>
      <c r="E53" s="105" t="s">
        <v>7</v>
      </c>
      <c r="F53" s="106"/>
    </row>
    <row r="54" spans="1:6" x14ac:dyDescent="0.25">
      <c r="A54" s="3" t="s">
        <v>139</v>
      </c>
      <c r="B54" s="6" t="s">
        <v>0</v>
      </c>
      <c r="C54" s="3" t="s">
        <v>1</v>
      </c>
      <c r="D54" s="3" t="s">
        <v>2</v>
      </c>
      <c r="E54" s="13" t="s">
        <v>3</v>
      </c>
      <c r="F54" s="7" t="s">
        <v>4</v>
      </c>
    </row>
    <row r="55" spans="1:6" x14ac:dyDescent="0.25">
      <c r="A55" s="5">
        <v>1</v>
      </c>
      <c r="B55" s="24" t="s">
        <v>121</v>
      </c>
      <c r="C55" s="28" t="str">
        <f t="shared" ref="C55:C70" si="3">VLOOKUP(B55,$B$155:$D$176,3,FALSE)</f>
        <v>Central AC A</v>
      </c>
      <c r="D55" s="76" t="s">
        <v>688</v>
      </c>
      <c r="E55" s="92" t="s">
        <v>512</v>
      </c>
      <c r="F55" s="8">
        <v>1</v>
      </c>
    </row>
    <row r="56" spans="1:6" x14ac:dyDescent="0.25">
      <c r="A56" s="5">
        <v>1</v>
      </c>
      <c r="B56" s="24" t="s">
        <v>76</v>
      </c>
      <c r="C56" s="28" t="str">
        <f t="shared" si="3"/>
        <v>East Kilbride A</v>
      </c>
      <c r="D56" s="76" t="s">
        <v>369</v>
      </c>
      <c r="E56" s="92" t="s">
        <v>513</v>
      </c>
      <c r="F56" s="8">
        <v>2</v>
      </c>
    </row>
    <row r="57" spans="1:6" x14ac:dyDescent="0.25">
      <c r="A57" s="5">
        <v>1</v>
      </c>
      <c r="B57" s="24" t="s">
        <v>101</v>
      </c>
      <c r="C57" s="28" t="str">
        <f t="shared" si="3"/>
        <v>North Ayr  A</v>
      </c>
      <c r="D57" s="76" t="s">
        <v>356</v>
      </c>
      <c r="E57" s="92" t="s">
        <v>514</v>
      </c>
      <c r="F57" s="8">
        <v>3</v>
      </c>
    </row>
    <row r="58" spans="1:6" x14ac:dyDescent="0.25">
      <c r="A58" s="5">
        <v>2</v>
      </c>
      <c r="B58" s="24" t="s">
        <v>104</v>
      </c>
      <c r="C58" s="28" t="str">
        <f t="shared" si="3"/>
        <v>North Ayr  B</v>
      </c>
      <c r="D58" s="76" t="s">
        <v>371</v>
      </c>
      <c r="E58" s="92" t="s">
        <v>519</v>
      </c>
      <c r="F58" s="8">
        <v>4</v>
      </c>
    </row>
    <row r="59" spans="1:6" x14ac:dyDescent="0.25">
      <c r="A59" s="5">
        <v>3</v>
      </c>
      <c r="B59" s="24" t="s">
        <v>107</v>
      </c>
      <c r="C59" s="28" t="str">
        <f t="shared" si="3"/>
        <v xml:space="preserve">Perth SH  A </v>
      </c>
      <c r="D59" s="76" t="s">
        <v>151</v>
      </c>
      <c r="E59" s="92" t="s">
        <v>524</v>
      </c>
      <c r="F59" s="8">
        <v>5</v>
      </c>
    </row>
    <row r="60" spans="1:6" x14ac:dyDescent="0.25">
      <c r="A60" s="5">
        <v>2</v>
      </c>
      <c r="B60" s="24" t="s">
        <v>96</v>
      </c>
      <c r="C60" s="28" t="str">
        <f t="shared" si="3"/>
        <v>Law &amp; District A</v>
      </c>
      <c r="D60" s="76" t="s">
        <v>698</v>
      </c>
      <c r="E60" s="92" t="s">
        <v>520</v>
      </c>
      <c r="F60" s="8">
        <v>6</v>
      </c>
    </row>
    <row r="61" spans="1:6" x14ac:dyDescent="0.25">
      <c r="A61" s="5">
        <v>2</v>
      </c>
      <c r="B61" s="24" t="s">
        <v>73</v>
      </c>
      <c r="C61" s="28" t="str">
        <f t="shared" si="3"/>
        <v>Dundee Hawkhill A</v>
      </c>
      <c r="D61" s="76" t="s">
        <v>350</v>
      </c>
      <c r="E61" s="92" t="s">
        <v>521</v>
      </c>
      <c r="F61" s="8">
        <v>7</v>
      </c>
    </row>
    <row r="62" spans="1:6" x14ac:dyDescent="0.25">
      <c r="A62" s="5">
        <v>3</v>
      </c>
      <c r="B62" s="24" t="s">
        <v>87</v>
      </c>
      <c r="C62" s="28" t="str">
        <f t="shared" si="3"/>
        <v>Kilmarnock A</v>
      </c>
      <c r="D62" s="76" t="s">
        <v>353</v>
      </c>
      <c r="E62" s="92" t="s">
        <v>525</v>
      </c>
      <c r="F62" s="8">
        <v>8</v>
      </c>
    </row>
    <row r="63" spans="1:6" x14ac:dyDescent="0.25">
      <c r="A63" s="5">
        <v>2</v>
      </c>
      <c r="B63" s="24" t="s">
        <v>79</v>
      </c>
      <c r="C63" s="28" t="str">
        <f t="shared" si="3"/>
        <v>Inverclyde A</v>
      </c>
      <c r="D63" s="76" t="s">
        <v>699</v>
      </c>
      <c r="E63" s="92" t="s">
        <v>522</v>
      </c>
      <c r="F63" s="8">
        <v>9</v>
      </c>
    </row>
    <row r="64" spans="1:6" x14ac:dyDescent="0.25">
      <c r="A64" s="5">
        <v>3</v>
      </c>
      <c r="B64" s="24" t="s">
        <v>120</v>
      </c>
      <c r="C64" s="28" t="str">
        <f t="shared" si="3"/>
        <v>Airdrie A</v>
      </c>
      <c r="D64" s="76" t="s">
        <v>686</v>
      </c>
      <c r="E64" s="92" t="s">
        <v>526</v>
      </c>
      <c r="F64" s="8">
        <v>10</v>
      </c>
    </row>
    <row r="65" spans="1:6" x14ac:dyDescent="0.25">
      <c r="A65" s="5">
        <v>1</v>
      </c>
      <c r="B65" s="24" t="s">
        <v>110</v>
      </c>
      <c r="C65" s="28" t="str">
        <f t="shared" si="3"/>
        <v>Springburn  A</v>
      </c>
      <c r="D65" s="76" t="s">
        <v>684</v>
      </c>
      <c r="E65" s="92" t="s">
        <v>515</v>
      </c>
      <c r="F65" s="8">
        <v>11</v>
      </c>
    </row>
    <row r="66" spans="1:6" x14ac:dyDescent="0.25">
      <c r="A66" s="5">
        <v>1</v>
      </c>
      <c r="B66" s="24" t="s">
        <v>84</v>
      </c>
      <c r="C66" s="28" t="str">
        <f t="shared" si="3"/>
        <v>Kilbarchan A</v>
      </c>
      <c r="D66" s="76" t="s">
        <v>360</v>
      </c>
      <c r="E66" s="92" t="s">
        <v>516</v>
      </c>
      <c r="F66" s="8">
        <v>12</v>
      </c>
    </row>
    <row r="67" spans="1:6" x14ac:dyDescent="0.25">
      <c r="A67" s="5">
        <v>1</v>
      </c>
      <c r="B67" s="24" t="s">
        <v>90</v>
      </c>
      <c r="C67" s="28" t="str">
        <f t="shared" si="3"/>
        <v>Kilmarnock B</v>
      </c>
      <c r="D67" s="76" t="s">
        <v>148</v>
      </c>
      <c r="E67" s="92" t="s">
        <v>517</v>
      </c>
      <c r="F67" s="8">
        <v>13</v>
      </c>
    </row>
    <row r="68" spans="1:6" x14ac:dyDescent="0.25">
      <c r="A68" s="5">
        <v>1</v>
      </c>
      <c r="B68" s="24" t="s">
        <v>99</v>
      </c>
      <c r="C68" s="28" t="str">
        <f t="shared" si="3"/>
        <v>Law &amp; District B</v>
      </c>
      <c r="D68" s="76" t="s">
        <v>364</v>
      </c>
      <c r="E68" s="92" t="s">
        <v>518</v>
      </c>
      <c r="F68" s="8">
        <v>14</v>
      </c>
    </row>
    <row r="69" spans="1:6" x14ac:dyDescent="0.25">
      <c r="A69" s="5">
        <v>2</v>
      </c>
      <c r="B69" s="24" t="s">
        <v>119</v>
      </c>
      <c r="C69" s="28" t="str">
        <f t="shared" si="3"/>
        <v>Dunfermline A</v>
      </c>
      <c r="D69" s="76" t="s">
        <v>365</v>
      </c>
      <c r="E69" s="92" t="s">
        <v>523</v>
      </c>
      <c r="F69" s="8">
        <v>15</v>
      </c>
    </row>
    <row r="70" spans="1:6" x14ac:dyDescent="0.25">
      <c r="A70" s="5">
        <v>3</v>
      </c>
      <c r="B70" s="24" t="s">
        <v>123</v>
      </c>
      <c r="C70" s="28" t="str">
        <f t="shared" si="3"/>
        <v>Edinburgh AC A</v>
      </c>
      <c r="D70" s="136" t="s">
        <v>351</v>
      </c>
      <c r="E70" s="92" t="s">
        <v>527</v>
      </c>
      <c r="F70" s="8">
        <v>16</v>
      </c>
    </row>
    <row r="71" spans="1:6" x14ac:dyDescent="0.25">
      <c r="A71" s="5"/>
      <c r="B71" s="24"/>
      <c r="C71" s="28"/>
      <c r="D71" s="23"/>
      <c r="E71" s="92"/>
      <c r="F71" s="8">
        <v>17</v>
      </c>
    </row>
    <row r="72" spans="1:6" x14ac:dyDescent="0.25">
      <c r="A72" s="5"/>
      <c r="B72" s="22"/>
      <c r="C72" s="28"/>
      <c r="D72" s="23"/>
      <c r="E72" s="92"/>
      <c r="F72" s="8">
        <v>18</v>
      </c>
    </row>
    <row r="73" spans="1:6" x14ac:dyDescent="0.25">
      <c r="A73" s="5"/>
      <c r="B73" s="50"/>
      <c r="C73" s="28"/>
      <c r="D73" s="17"/>
      <c r="E73" s="94"/>
      <c r="F73" s="8">
        <v>19</v>
      </c>
    </row>
    <row r="74" spans="1:6" x14ac:dyDescent="0.25">
      <c r="A74" s="5"/>
      <c r="B74" s="4"/>
      <c r="C74" s="28" t="e">
        <f t="shared" ref="C74:C76" si="4">VLOOKUP(B74,$B$155:$D$176,3,FALSE)</f>
        <v>#N/A</v>
      </c>
      <c r="D74" s="4"/>
      <c r="E74" s="92"/>
      <c r="F74" s="8">
        <v>20</v>
      </c>
    </row>
    <row r="75" spans="1:6" x14ac:dyDescent="0.25">
      <c r="A75" s="5"/>
      <c r="B75" s="4"/>
      <c r="C75" s="28" t="e">
        <f t="shared" si="4"/>
        <v>#N/A</v>
      </c>
      <c r="D75" s="4"/>
      <c r="E75" s="92"/>
      <c r="F75" s="8">
        <v>21</v>
      </c>
    </row>
    <row r="76" spans="1:6" x14ac:dyDescent="0.25">
      <c r="A76" s="5"/>
      <c r="B76" s="4"/>
      <c r="C76" s="28" t="e">
        <f t="shared" si="4"/>
        <v>#N/A</v>
      </c>
      <c r="D76" s="4"/>
      <c r="E76" s="92"/>
      <c r="F76" s="8">
        <v>22</v>
      </c>
    </row>
    <row r="77" spans="1:6" ht="15.75" thickBot="1" x14ac:dyDescent="0.3"/>
    <row r="78" spans="1:6" x14ac:dyDescent="0.25">
      <c r="B78" s="110" t="s">
        <v>10</v>
      </c>
      <c r="C78" s="111"/>
      <c r="D78" s="33"/>
      <c r="E78" s="111" t="s">
        <v>7</v>
      </c>
      <c r="F78" s="112"/>
    </row>
    <row r="79" spans="1:6" x14ac:dyDescent="0.25">
      <c r="A79" s="3" t="s">
        <v>139</v>
      </c>
      <c r="B79" s="6" t="s">
        <v>0</v>
      </c>
      <c r="C79" s="3" t="s">
        <v>1</v>
      </c>
      <c r="D79" s="3" t="s">
        <v>2</v>
      </c>
      <c r="E79" s="13" t="s">
        <v>3</v>
      </c>
      <c r="F79" s="7" t="s">
        <v>4</v>
      </c>
    </row>
    <row r="80" spans="1:6" x14ac:dyDescent="0.25">
      <c r="A80" s="5">
        <v>2</v>
      </c>
      <c r="B80" s="24" t="s">
        <v>94</v>
      </c>
      <c r="C80" s="28" t="str">
        <f t="shared" ref="C80:C97" si="5">VLOOKUP(B80,$C$155:$D$176,2,FALSE)</f>
        <v>Lasswade A</v>
      </c>
      <c r="D80" s="23" t="s">
        <v>362</v>
      </c>
      <c r="E80" s="92" t="s">
        <v>531</v>
      </c>
      <c r="F80" s="8">
        <v>1</v>
      </c>
    </row>
    <row r="81" spans="1:6" x14ac:dyDescent="0.25">
      <c r="A81" s="5">
        <v>3</v>
      </c>
      <c r="B81" s="24" t="s">
        <v>102</v>
      </c>
      <c r="C81" s="28" t="str">
        <f t="shared" si="5"/>
        <v>North Ayr  A</v>
      </c>
      <c r="D81" s="76" t="s">
        <v>355</v>
      </c>
      <c r="E81" s="92" t="s">
        <v>537</v>
      </c>
      <c r="F81" s="8">
        <v>2</v>
      </c>
    </row>
    <row r="82" spans="1:6" x14ac:dyDescent="0.25">
      <c r="A82" s="5">
        <v>1</v>
      </c>
      <c r="B82" s="24" t="s">
        <v>91</v>
      </c>
      <c r="C82" s="28" t="str">
        <f t="shared" si="5"/>
        <v>Kilmarnock B</v>
      </c>
      <c r="D82" s="23" t="s">
        <v>695</v>
      </c>
      <c r="E82" s="92" t="s">
        <v>528</v>
      </c>
      <c r="F82" s="8">
        <v>3</v>
      </c>
    </row>
    <row r="83" spans="1:6" x14ac:dyDescent="0.25">
      <c r="A83" s="5">
        <v>3</v>
      </c>
      <c r="B83" s="24" t="s">
        <v>88</v>
      </c>
      <c r="C83" s="28" t="str">
        <f t="shared" si="5"/>
        <v>Kilmarnock A</v>
      </c>
      <c r="D83" s="23" t="s">
        <v>352</v>
      </c>
      <c r="E83" s="92" t="s">
        <v>538</v>
      </c>
      <c r="F83" s="8">
        <v>4</v>
      </c>
    </row>
    <row r="84" spans="1:6" x14ac:dyDescent="0.25">
      <c r="A84" s="5">
        <v>3</v>
      </c>
      <c r="B84" s="24" t="s">
        <v>74</v>
      </c>
      <c r="C84" s="28" t="str">
        <f t="shared" si="5"/>
        <v>Dundee Hawkhill A</v>
      </c>
      <c r="D84" s="4" t="s">
        <v>690</v>
      </c>
      <c r="E84" s="92" t="s">
        <v>539</v>
      </c>
      <c r="F84" s="8">
        <v>5</v>
      </c>
    </row>
    <row r="85" spans="1:6" x14ac:dyDescent="0.25">
      <c r="A85" s="5">
        <v>3</v>
      </c>
      <c r="B85" s="24" t="s">
        <v>77</v>
      </c>
      <c r="C85" s="28" t="str">
        <f t="shared" si="5"/>
        <v>East Kilbride A</v>
      </c>
      <c r="D85" s="23" t="s">
        <v>370</v>
      </c>
      <c r="E85" s="92" t="s">
        <v>540</v>
      </c>
      <c r="F85" s="8">
        <v>6</v>
      </c>
    </row>
    <row r="86" spans="1:6" x14ac:dyDescent="0.25">
      <c r="A86" s="5">
        <v>2</v>
      </c>
      <c r="B86" s="24" t="s">
        <v>108</v>
      </c>
      <c r="C86" s="28" t="str">
        <f t="shared" si="5"/>
        <v xml:space="preserve">Perth SH  A </v>
      </c>
      <c r="D86" s="76" t="s">
        <v>361</v>
      </c>
      <c r="E86" s="92" t="s">
        <v>532</v>
      </c>
      <c r="F86" s="8">
        <v>7</v>
      </c>
    </row>
    <row r="87" spans="1:6" x14ac:dyDescent="0.25">
      <c r="A87" s="5">
        <v>2</v>
      </c>
      <c r="B87" s="24" t="s">
        <v>115</v>
      </c>
      <c r="C87" s="28" t="str">
        <f t="shared" si="5"/>
        <v>Edinburgh AC A</v>
      </c>
      <c r="D87" s="4" t="s">
        <v>691</v>
      </c>
      <c r="E87" s="92" t="s">
        <v>533</v>
      </c>
      <c r="F87" s="8">
        <v>8</v>
      </c>
    </row>
    <row r="88" spans="1:6" x14ac:dyDescent="0.25">
      <c r="A88" s="5">
        <v>3</v>
      </c>
      <c r="B88" s="24" t="s">
        <v>85</v>
      </c>
      <c r="C88" s="28" t="str">
        <f t="shared" si="5"/>
        <v>Kilbarchan A</v>
      </c>
      <c r="D88" s="23" t="s">
        <v>359</v>
      </c>
      <c r="E88" s="92" t="s">
        <v>541</v>
      </c>
      <c r="F88" s="8">
        <v>9</v>
      </c>
    </row>
    <row r="89" spans="1:6" x14ac:dyDescent="0.25">
      <c r="A89" s="5">
        <v>2</v>
      </c>
      <c r="B89" s="24" t="s">
        <v>97</v>
      </c>
      <c r="C89" s="28" t="str">
        <f t="shared" si="5"/>
        <v>Law &amp; District A</v>
      </c>
      <c r="D89" s="23" t="s">
        <v>363</v>
      </c>
      <c r="E89" s="92" t="s">
        <v>534</v>
      </c>
      <c r="F89" s="8">
        <v>10</v>
      </c>
    </row>
    <row r="90" spans="1:6" x14ac:dyDescent="0.25">
      <c r="A90" s="5">
        <v>1</v>
      </c>
      <c r="B90" s="24" t="s">
        <v>143</v>
      </c>
      <c r="C90" s="28" t="str">
        <f t="shared" si="5"/>
        <v>Central AC A</v>
      </c>
      <c r="D90" s="4" t="s">
        <v>348</v>
      </c>
      <c r="E90" s="92" t="s">
        <v>529</v>
      </c>
      <c r="F90" s="8">
        <v>11</v>
      </c>
    </row>
    <row r="91" spans="1:6" x14ac:dyDescent="0.25">
      <c r="A91" s="5">
        <v>2</v>
      </c>
      <c r="B91" s="24" t="s">
        <v>105</v>
      </c>
      <c r="C91" s="28" t="str">
        <f t="shared" si="5"/>
        <v>North Ayr  B</v>
      </c>
      <c r="D91" s="76" t="s">
        <v>372</v>
      </c>
      <c r="E91" s="92" t="s">
        <v>535</v>
      </c>
      <c r="F91" s="8">
        <v>12</v>
      </c>
    </row>
    <row r="92" spans="1:6" x14ac:dyDescent="0.25">
      <c r="A92" s="5">
        <v>3</v>
      </c>
      <c r="B92" s="24" t="s">
        <v>117</v>
      </c>
      <c r="C92" s="28" t="str">
        <f t="shared" si="5"/>
        <v>Dunfermline A</v>
      </c>
      <c r="D92" s="23" t="s">
        <v>366</v>
      </c>
      <c r="E92" s="92" t="s">
        <v>542</v>
      </c>
      <c r="F92" s="8">
        <v>13</v>
      </c>
    </row>
    <row r="93" spans="1:6" x14ac:dyDescent="0.25">
      <c r="A93" s="5">
        <v>1</v>
      </c>
      <c r="B93" s="24" t="s">
        <v>113</v>
      </c>
      <c r="C93" s="28" t="str">
        <f t="shared" si="5"/>
        <v>Airdrie A</v>
      </c>
      <c r="D93" s="4" t="s">
        <v>687</v>
      </c>
      <c r="E93" s="92" t="s">
        <v>530</v>
      </c>
      <c r="F93" s="8">
        <v>14</v>
      </c>
    </row>
    <row r="94" spans="1:6" x14ac:dyDescent="0.25">
      <c r="A94" s="5">
        <v>3</v>
      </c>
      <c r="B94" s="22" t="s">
        <v>80</v>
      </c>
      <c r="C94" s="28" t="str">
        <f t="shared" si="5"/>
        <v>Inverclyde A</v>
      </c>
      <c r="D94" s="23" t="s">
        <v>358</v>
      </c>
      <c r="E94" s="92" t="s">
        <v>543</v>
      </c>
      <c r="F94" s="5">
        <v>15</v>
      </c>
    </row>
    <row r="95" spans="1:6" x14ac:dyDescent="0.25">
      <c r="A95" s="5">
        <v>2</v>
      </c>
      <c r="B95" s="22" t="s">
        <v>111</v>
      </c>
      <c r="C95" s="28" t="str">
        <f t="shared" si="5"/>
        <v>Springburn  A</v>
      </c>
      <c r="D95" s="23" t="s">
        <v>347</v>
      </c>
      <c r="E95" s="92" t="s">
        <v>536</v>
      </c>
      <c r="F95" s="5">
        <v>16</v>
      </c>
    </row>
    <row r="96" spans="1:6" x14ac:dyDescent="0.25">
      <c r="A96" s="5"/>
      <c r="B96" s="22"/>
      <c r="C96" s="28" t="e">
        <f t="shared" si="5"/>
        <v>#N/A</v>
      </c>
      <c r="D96" s="23"/>
      <c r="E96" s="92"/>
      <c r="F96" s="5">
        <v>17</v>
      </c>
    </row>
    <row r="97" spans="1:6" x14ac:dyDescent="0.25">
      <c r="A97" s="5"/>
      <c r="B97" s="22"/>
      <c r="C97" s="28" t="e">
        <f t="shared" si="5"/>
        <v>#N/A</v>
      </c>
      <c r="D97" s="23"/>
      <c r="E97" s="92"/>
      <c r="F97" s="5">
        <v>18</v>
      </c>
    </row>
    <row r="98" spans="1:6" x14ac:dyDescent="0.25">
      <c r="A98" s="5"/>
      <c r="B98" s="22"/>
      <c r="C98" s="28" t="e">
        <f t="shared" ref="C98:C101" si="6">VLOOKUP(B98,$C$155:$D$176,2,FALSE)</f>
        <v>#N/A</v>
      </c>
      <c r="D98" s="4"/>
      <c r="E98" s="92"/>
      <c r="F98" s="5">
        <v>19</v>
      </c>
    </row>
    <row r="99" spans="1:6" x14ac:dyDescent="0.25">
      <c r="A99" s="5"/>
      <c r="B99" s="22"/>
      <c r="C99" s="28" t="e">
        <f t="shared" si="6"/>
        <v>#N/A</v>
      </c>
      <c r="D99" s="4"/>
      <c r="E99" s="92"/>
      <c r="F99" s="5">
        <v>20</v>
      </c>
    </row>
    <row r="100" spans="1:6" x14ac:dyDescent="0.25">
      <c r="A100" s="5"/>
      <c r="B100" s="22"/>
      <c r="C100" s="28" t="e">
        <f t="shared" si="6"/>
        <v>#N/A</v>
      </c>
      <c r="D100" s="4"/>
      <c r="E100" s="92"/>
      <c r="F100" s="5">
        <v>21</v>
      </c>
    </row>
    <row r="101" spans="1:6" x14ac:dyDescent="0.25">
      <c r="A101" s="5"/>
      <c r="B101" s="22"/>
      <c r="C101" s="28" t="e">
        <f t="shared" si="6"/>
        <v>#N/A</v>
      </c>
      <c r="D101" s="4"/>
      <c r="E101" s="92"/>
      <c r="F101" s="5">
        <v>22</v>
      </c>
    </row>
    <row r="102" spans="1:6" ht="15.75" thickBot="1" x14ac:dyDescent="0.3">
      <c r="B102" s="51"/>
      <c r="C102" s="52"/>
    </row>
    <row r="103" spans="1:6" x14ac:dyDescent="0.25">
      <c r="B103" s="110" t="s">
        <v>11</v>
      </c>
      <c r="C103" s="111"/>
      <c r="D103" s="33"/>
      <c r="E103" s="111" t="s">
        <v>7</v>
      </c>
      <c r="F103" s="112"/>
    </row>
    <row r="104" spans="1:6" x14ac:dyDescent="0.25">
      <c r="B104" s="6" t="s">
        <v>0</v>
      </c>
      <c r="C104" s="3" t="s">
        <v>1</v>
      </c>
      <c r="D104" s="3" t="s">
        <v>2</v>
      </c>
      <c r="E104" s="13" t="s">
        <v>12</v>
      </c>
      <c r="F104" s="7" t="s">
        <v>4</v>
      </c>
    </row>
    <row r="105" spans="1:6" ht="14.45" x14ac:dyDescent="0.35">
      <c r="B105" s="24" t="s">
        <v>121</v>
      </c>
      <c r="C105" s="28" t="str">
        <f t="shared" ref="C105:C119" si="7">VLOOKUP(B105,$B$155:$D$176,3,FALSE)</f>
        <v>Central AC A</v>
      </c>
      <c r="D105" s="4" t="s">
        <v>689</v>
      </c>
      <c r="E105" s="95">
        <v>2.04</v>
      </c>
      <c r="F105" s="8">
        <v>1</v>
      </c>
    </row>
    <row r="106" spans="1:6" ht="14.45" x14ac:dyDescent="0.35">
      <c r="B106" s="24" t="s">
        <v>84</v>
      </c>
      <c r="C106" s="28" t="str">
        <f t="shared" si="7"/>
        <v>Kilbarchan A</v>
      </c>
      <c r="D106" s="4" t="s">
        <v>697</v>
      </c>
      <c r="E106" s="92">
        <v>1.93</v>
      </c>
      <c r="F106" s="8">
        <v>2</v>
      </c>
    </row>
    <row r="107" spans="1:6" ht="14.45" x14ac:dyDescent="0.35">
      <c r="B107" s="24" t="s">
        <v>87</v>
      </c>
      <c r="C107" s="28" t="str">
        <f t="shared" si="7"/>
        <v>Kilmarnock A</v>
      </c>
      <c r="D107" s="23" t="s">
        <v>149</v>
      </c>
      <c r="E107" s="95">
        <v>1.89</v>
      </c>
      <c r="F107" s="8">
        <v>3</v>
      </c>
    </row>
    <row r="108" spans="1:6" x14ac:dyDescent="0.25">
      <c r="B108" s="24" t="s">
        <v>101</v>
      </c>
      <c r="C108" s="28" t="str">
        <f t="shared" si="7"/>
        <v>North Ayr  A</v>
      </c>
      <c r="D108" s="76" t="s">
        <v>493</v>
      </c>
      <c r="E108" s="95">
        <v>1.89</v>
      </c>
      <c r="F108" s="8">
        <v>3</v>
      </c>
    </row>
    <row r="109" spans="1:6" ht="14.45" x14ac:dyDescent="0.35">
      <c r="B109" s="24" t="s">
        <v>76</v>
      </c>
      <c r="C109" s="28" t="str">
        <f t="shared" si="7"/>
        <v>East Kilbride A</v>
      </c>
      <c r="D109" s="23" t="s">
        <v>368</v>
      </c>
      <c r="E109" s="95">
        <v>1.78</v>
      </c>
      <c r="F109" s="8">
        <v>5</v>
      </c>
    </row>
    <row r="110" spans="1:6" ht="14.45" x14ac:dyDescent="0.35">
      <c r="B110" s="24" t="s">
        <v>120</v>
      </c>
      <c r="C110" s="28" t="str">
        <f t="shared" si="7"/>
        <v>Airdrie A</v>
      </c>
      <c r="D110" s="4" t="s">
        <v>685</v>
      </c>
      <c r="E110" s="95">
        <v>1.75</v>
      </c>
      <c r="F110" s="8">
        <v>6</v>
      </c>
    </row>
    <row r="111" spans="1:6" ht="14.45" x14ac:dyDescent="0.35">
      <c r="B111" s="24" t="s">
        <v>110</v>
      </c>
      <c r="C111" s="28" t="str">
        <f t="shared" si="7"/>
        <v>Springburn  A</v>
      </c>
      <c r="D111" s="23" t="s">
        <v>684</v>
      </c>
      <c r="E111" s="95">
        <v>1.71</v>
      </c>
      <c r="F111" s="8">
        <v>7</v>
      </c>
    </row>
    <row r="112" spans="1:6" ht="14.45" x14ac:dyDescent="0.35">
      <c r="B112" s="24" t="s">
        <v>90</v>
      </c>
      <c r="C112" s="28" t="str">
        <f t="shared" si="7"/>
        <v>Kilmarnock B</v>
      </c>
      <c r="D112" s="23" t="s">
        <v>693</v>
      </c>
      <c r="E112" s="95">
        <v>1.71</v>
      </c>
      <c r="F112" s="8">
        <v>7</v>
      </c>
    </row>
    <row r="113" spans="2:6" ht="14.45" x14ac:dyDescent="0.35">
      <c r="B113" s="24" t="s">
        <v>119</v>
      </c>
      <c r="C113" s="28" t="str">
        <f t="shared" si="7"/>
        <v>Dunfermline A</v>
      </c>
      <c r="D113" s="23" t="s">
        <v>367</v>
      </c>
      <c r="E113" s="95">
        <v>1.69</v>
      </c>
      <c r="F113" s="8">
        <v>9</v>
      </c>
    </row>
    <row r="114" spans="2:6" ht="14.45" x14ac:dyDescent="0.35">
      <c r="B114" s="24" t="s">
        <v>123</v>
      </c>
      <c r="C114" s="28" t="str">
        <f t="shared" si="7"/>
        <v>Edinburgh AC A</v>
      </c>
      <c r="D114" s="23" t="s">
        <v>146</v>
      </c>
      <c r="E114" s="95">
        <v>1.67</v>
      </c>
      <c r="F114" s="8">
        <v>10</v>
      </c>
    </row>
    <row r="115" spans="2:6" x14ac:dyDescent="0.25">
      <c r="B115" s="24" t="s">
        <v>107</v>
      </c>
      <c r="C115" s="28" t="str">
        <f t="shared" si="7"/>
        <v xml:space="preserve">Perth SH  A </v>
      </c>
      <c r="D115" s="76" t="s">
        <v>151</v>
      </c>
      <c r="E115" s="95">
        <v>1.64</v>
      </c>
      <c r="F115" s="8">
        <v>11</v>
      </c>
    </row>
    <row r="116" spans="2:6" ht="14.45" x14ac:dyDescent="0.35">
      <c r="B116" s="24" t="s">
        <v>79</v>
      </c>
      <c r="C116" s="28" t="str">
        <f t="shared" si="7"/>
        <v>Inverclyde A</v>
      </c>
      <c r="D116" s="23" t="s">
        <v>357</v>
      </c>
      <c r="E116" s="95">
        <v>1.63</v>
      </c>
      <c r="F116" s="8">
        <v>12</v>
      </c>
    </row>
    <row r="117" spans="2:6" ht="14.45" x14ac:dyDescent="0.35">
      <c r="B117" s="24" t="s">
        <v>73</v>
      </c>
      <c r="C117" s="28" t="str">
        <f t="shared" si="7"/>
        <v>Dundee Hawkhill A</v>
      </c>
      <c r="D117" s="23" t="s">
        <v>349</v>
      </c>
      <c r="E117" s="95">
        <v>1.54</v>
      </c>
      <c r="F117" s="8">
        <v>13</v>
      </c>
    </row>
    <row r="118" spans="2:6" ht="14.45" x14ac:dyDescent="0.35">
      <c r="B118" s="24" t="s">
        <v>82</v>
      </c>
      <c r="C118" s="28" t="str">
        <f t="shared" si="7"/>
        <v>Inverclyde A</v>
      </c>
      <c r="D118" s="23" t="s">
        <v>147</v>
      </c>
      <c r="E118" s="95">
        <v>1.53</v>
      </c>
      <c r="F118" s="8">
        <v>14</v>
      </c>
    </row>
    <row r="119" spans="2:6" x14ac:dyDescent="0.25">
      <c r="B119" s="24" t="s">
        <v>104</v>
      </c>
      <c r="C119" s="28" t="str">
        <f t="shared" si="7"/>
        <v>North Ayr  B</v>
      </c>
      <c r="D119" s="76" t="s">
        <v>154</v>
      </c>
      <c r="E119" s="95">
        <v>1.49</v>
      </c>
      <c r="F119" s="8">
        <v>15</v>
      </c>
    </row>
    <row r="120" spans="2:6" x14ac:dyDescent="0.25">
      <c r="B120" s="24"/>
      <c r="C120" s="28"/>
      <c r="D120" s="23"/>
      <c r="E120" s="95"/>
      <c r="F120" s="8">
        <v>16</v>
      </c>
    </row>
    <row r="121" spans="2:6" x14ac:dyDescent="0.25">
      <c r="B121" s="24"/>
      <c r="C121" s="28"/>
      <c r="D121" s="23"/>
      <c r="E121" s="95"/>
      <c r="F121" s="8">
        <v>17</v>
      </c>
    </row>
    <row r="122" spans="2:6" x14ac:dyDescent="0.25">
      <c r="B122" s="24"/>
      <c r="C122" s="28"/>
      <c r="D122" s="17"/>
      <c r="E122" s="94"/>
      <c r="F122" s="8">
        <v>18</v>
      </c>
    </row>
    <row r="123" spans="2:6" x14ac:dyDescent="0.25">
      <c r="B123" s="22"/>
      <c r="C123" s="28" t="e">
        <f t="shared" ref="C123:C126" si="8">VLOOKUP(B123,$B$155:$D$176,3,FALSE)</f>
        <v>#N/A</v>
      </c>
      <c r="D123" s="4"/>
      <c r="E123" s="92"/>
      <c r="F123" s="8">
        <v>19</v>
      </c>
    </row>
    <row r="124" spans="2:6" x14ac:dyDescent="0.25">
      <c r="B124" s="22"/>
      <c r="C124" s="28" t="e">
        <f t="shared" si="8"/>
        <v>#N/A</v>
      </c>
      <c r="D124" s="4"/>
      <c r="E124" s="92"/>
      <c r="F124" s="8">
        <v>20</v>
      </c>
    </row>
    <row r="125" spans="2:6" x14ac:dyDescent="0.25">
      <c r="B125" s="22"/>
      <c r="C125" s="28" t="e">
        <f t="shared" si="8"/>
        <v>#N/A</v>
      </c>
      <c r="D125" s="4"/>
      <c r="E125" s="92"/>
      <c r="F125" s="8">
        <v>21</v>
      </c>
    </row>
    <row r="126" spans="2:6" x14ac:dyDescent="0.25">
      <c r="B126" s="22"/>
      <c r="C126" s="28" t="e">
        <f t="shared" si="8"/>
        <v>#N/A</v>
      </c>
      <c r="D126" s="4"/>
      <c r="E126" s="92"/>
      <c r="F126" s="8">
        <v>22</v>
      </c>
    </row>
    <row r="127" spans="2:6" x14ac:dyDescent="0.25">
      <c r="B127" s="31"/>
      <c r="C127" s="32"/>
      <c r="D127" s="11"/>
      <c r="E127" s="99"/>
      <c r="F127" s="11"/>
    </row>
    <row r="128" spans="2:6" x14ac:dyDescent="0.25">
      <c r="B128" s="104" t="s">
        <v>13</v>
      </c>
      <c r="C128" s="105"/>
      <c r="D128" s="35"/>
      <c r="E128" s="105" t="s">
        <v>7</v>
      </c>
      <c r="F128" s="106"/>
    </row>
    <row r="129" spans="2:6" x14ac:dyDescent="0.25">
      <c r="B129" s="6" t="s">
        <v>0</v>
      </c>
      <c r="C129" s="3" t="s">
        <v>1</v>
      </c>
      <c r="D129" s="3" t="s">
        <v>2</v>
      </c>
      <c r="E129" s="13" t="s">
        <v>12</v>
      </c>
      <c r="F129" s="7" t="s">
        <v>4</v>
      </c>
    </row>
    <row r="130" spans="2:6" x14ac:dyDescent="0.25">
      <c r="B130" s="24" t="s">
        <v>102</v>
      </c>
      <c r="C130" s="28" t="str">
        <f t="shared" ref="C130:C145" si="9">VLOOKUP(B130,$C$155:$D$176,2,FALSE)</f>
        <v>North Ayr  A</v>
      </c>
      <c r="D130" s="76" t="s">
        <v>354</v>
      </c>
      <c r="E130" s="95">
        <v>1.81</v>
      </c>
      <c r="F130" s="8">
        <v>1</v>
      </c>
    </row>
    <row r="131" spans="2:6" x14ac:dyDescent="0.25">
      <c r="B131" s="24" t="s">
        <v>88</v>
      </c>
      <c r="C131" s="28" t="str">
        <f t="shared" si="9"/>
        <v>Kilmarnock A</v>
      </c>
      <c r="D131" s="76" t="s">
        <v>692</v>
      </c>
      <c r="E131" s="95">
        <v>1.67</v>
      </c>
      <c r="F131" s="8">
        <v>2</v>
      </c>
    </row>
    <row r="132" spans="2:6" x14ac:dyDescent="0.25">
      <c r="B132" s="24" t="s">
        <v>77</v>
      </c>
      <c r="C132" s="28" t="str">
        <f t="shared" si="9"/>
        <v>East Kilbride A</v>
      </c>
      <c r="D132" s="76" t="s">
        <v>153</v>
      </c>
      <c r="E132" s="95">
        <v>1.67</v>
      </c>
      <c r="F132" s="8">
        <v>2</v>
      </c>
    </row>
    <row r="133" spans="2:6" x14ac:dyDescent="0.25">
      <c r="B133" s="24" t="s">
        <v>117</v>
      </c>
      <c r="C133" s="28" t="str">
        <f t="shared" si="9"/>
        <v>Dunfermline A</v>
      </c>
      <c r="D133" s="76" t="s">
        <v>152</v>
      </c>
      <c r="E133" s="95">
        <v>1.63</v>
      </c>
      <c r="F133" s="8">
        <v>4</v>
      </c>
    </row>
    <row r="134" spans="2:6" x14ac:dyDescent="0.25">
      <c r="B134" s="24" t="s">
        <v>80</v>
      </c>
      <c r="C134" s="28" t="str">
        <f t="shared" si="9"/>
        <v>Inverclyde A</v>
      </c>
      <c r="D134" s="76" t="s">
        <v>699</v>
      </c>
      <c r="E134" s="95">
        <v>1.62</v>
      </c>
      <c r="F134" s="8">
        <v>5</v>
      </c>
    </row>
    <row r="135" spans="2:6" x14ac:dyDescent="0.25">
      <c r="B135" s="24" t="s">
        <v>97</v>
      </c>
      <c r="C135" s="28" t="str">
        <f t="shared" si="9"/>
        <v>Law &amp; District A</v>
      </c>
      <c r="D135" s="76" t="s">
        <v>363</v>
      </c>
      <c r="E135" s="95">
        <v>1.62</v>
      </c>
      <c r="F135" s="8">
        <v>5</v>
      </c>
    </row>
    <row r="136" spans="2:6" x14ac:dyDescent="0.25">
      <c r="B136" s="24" t="s">
        <v>105</v>
      </c>
      <c r="C136" s="28" t="str">
        <f t="shared" si="9"/>
        <v>North Ayr  B</v>
      </c>
      <c r="D136" s="76" t="s">
        <v>499</v>
      </c>
      <c r="E136" s="95">
        <v>1.62</v>
      </c>
      <c r="F136" s="8">
        <v>5</v>
      </c>
    </row>
    <row r="137" spans="2:6" x14ac:dyDescent="0.25">
      <c r="B137" s="24" t="s">
        <v>143</v>
      </c>
      <c r="C137" s="28" t="str">
        <f t="shared" si="9"/>
        <v>Central AC A</v>
      </c>
      <c r="D137" s="76" t="s">
        <v>348</v>
      </c>
      <c r="E137" s="95">
        <v>1.57</v>
      </c>
      <c r="F137" s="8">
        <v>8</v>
      </c>
    </row>
    <row r="138" spans="2:6" x14ac:dyDescent="0.25">
      <c r="B138" s="24" t="s">
        <v>115</v>
      </c>
      <c r="C138" s="28" t="str">
        <f t="shared" si="9"/>
        <v>Edinburgh AC A</v>
      </c>
      <c r="D138" s="76" t="s">
        <v>351</v>
      </c>
      <c r="E138" s="95">
        <v>1.57</v>
      </c>
      <c r="F138" s="8">
        <v>8</v>
      </c>
    </row>
    <row r="139" spans="2:6" x14ac:dyDescent="0.25">
      <c r="B139" s="24" t="s">
        <v>108</v>
      </c>
      <c r="C139" s="28" t="str">
        <f t="shared" si="9"/>
        <v xml:space="preserve">Perth SH  A </v>
      </c>
      <c r="D139" s="76" t="s">
        <v>361</v>
      </c>
      <c r="E139" s="95">
        <v>1.57</v>
      </c>
      <c r="F139" s="8">
        <v>8</v>
      </c>
    </row>
    <row r="140" spans="2:6" x14ac:dyDescent="0.25">
      <c r="B140" s="24" t="s">
        <v>113</v>
      </c>
      <c r="C140" s="28" t="str">
        <f t="shared" si="9"/>
        <v>Airdrie A</v>
      </c>
      <c r="D140" s="136" t="s">
        <v>686</v>
      </c>
      <c r="E140" s="95">
        <v>1.5</v>
      </c>
      <c r="F140" s="8">
        <v>11</v>
      </c>
    </row>
    <row r="141" spans="2:6" x14ac:dyDescent="0.25">
      <c r="B141" s="24" t="s">
        <v>111</v>
      </c>
      <c r="C141" s="28" t="str">
        <f t="shared" si="9"/>
        <v>Springburn  A</v>
      </c>
      <c r="D141" s="76" t="s">
        <v>347</v>
      </c>
      <c r="E141" s="95">
        <v>1.47</v>
      </c>
      <c r="F141" s="8">
        <v>12</v>
      </c>
    </row>
    <row r="142" spans="2:6" x14ac:dyDescent="0.25">
      <c r="B142" s="24" t="s">
        <v>74</v>
      </c>
      <c r="C142" s="28" t="str">
        <f t="shared" si="9"/>
        <v>Dundee Hawkhill A</v>
      </c>
      <c r="D142" s="76" t="s">
        <v>145</v>
      </c>
      <c r="E142" s="95">
        <v>1.47</v>
      </c>
      <c r="F142" s="8">
        <v>12</v>
      </c>
    </row>
    <row r="143" spans="2:6" x14ac:dyDescent="0.25">
      <c r="B143" s="24" t="s">
        <v>83</v>
      </c>
      <c r="C143" s="28" t="str">
        <f t="shared" si="9"/>
        <v>Inverclyde A</v>
      </c>
      <c r="D143" s="76" t="s">
        <v>700</v>
      </c>
      <c r="E143" s="95">
        <v>1.4</v>
      </c>
      <c r="F143" s="8">
        <v>14</v>
      </c>
    </row>
    <row r="144" spans="2:6" x14ac:dyDescent="0.25">
      <c r="B144" s="24" t="s">
        <v>91</v>
      </c>
      <c r="C144" s="28" t="str">
        <f t="shared" si="9"/>
        <v>Kilmarnock B</v>
      </c>
      <c r="D144" s="76" t="s">
        <v>694</v>
      </c>
      <c r="E144" s="95">
        <v>1.18</v>
      </c>
      <c r="F144" s="8">
        <v>15</v>
      </c>
    </row>
    <row r="145" spans="2:12" x14ac:dyDescent="0.25">
      <c r="B145" s="24"/>
      <c r="C145" s="28" t="e">
        <f t="shared" si="9"/>
        <v>#N/A</v>
      </c>
      <c r="D145" s="136"/>
      <c r="E145" s="95"/>
      <c r="F145" s="8">
        <v>16</v>
      </c>
    </row>
    <row r="146" spans="2:12" x14ac:dyDescent="0.25">
      <c r="B146" s="24"/>
      <c r="C146" s="28"/>
      <c r="D146" s="23"/>
      <c r="E146" s="95"/>
      <c r="F146" s="8">
        <v>17</v>
      </c>
    </row>
    <row r="147" spans="2:12" x14ac:dyDescent="0.25">
      <c r="B147" s="24"/>
      <c r="C147" s="28"/>
      <c r="D147" s="4"/>
      <c r="E147" s="95"/>
      <c r="F147" s="8">
        <v>18</v>
      </c>
    </row>
    <row r="148" spans="2:12" x14ac:dyDescent="0.25">
      <c r="B148" s="50"/>
      <c r="C148" s="28"/>
      <c r="D148" s="17"/>
      <c r="E148" s="96"/>
      <c r="F148" s="8">
        <v>19</v>
      </c>
    </row>
    <row r="149" spans="2:12" x14ac:dyDescent="0.25">
      <c r="B149" s="22"/>
      <c r="C149" s="28" t="e">
        <f t="shared" ref="C149:C151" si="10">VLOOKUP(B149,$C$155:$D$176,2,FALSE)</f>
        <v>#N/A</v>
      </c>
      <c r="D149" s="4"/>
      <c r="E149" s="95"/>
      <c r="F149" s="8">
        <v>20</v>
      </c>
    </row>
    <row r="150" spans="2:12" x14ac:dyDescent="0.25">
      <c r="B150" s="22"/>
      <c r="C150" s="28" t="e">
        <f t="shared" si="10"/>
        <v>#N/A</v>
      </c>
      <c r="D150" s="4"/>
      <c r="E150" s="95"/>
      <c r="F150" s="8">
        <v>21</v>
      </c>
    </row>
    <row r="151" spans="2:12" ht="14.45" x14ac:dyDescent="0.35">
      <c r="B151" s="22"/>
      <c r="C151" s="28" t="e">
        <f t="shared" si="10"/>
        <v>#N/A</v>
      </c>
      <c r="D151" s="4"/>
      <c r="E151" s="95"/>
      <c r="F151" s="8">
        <v>22</v>
      </c>
      <c r="I151" s="3" t="s">
        <v>484</v>
      </c>
      <c r="J151" s="3">
        <v>22</v>
      </c>
    </row>
    <row r="153" spans="2:12" ht="14.45" x14ac:dyDescent="0.35">
      <c r="B153" s="107" t="s">
        <v>17</v>
      </c>
      <c r="C153" s="108"/>
      <c r="D153" s="109"/>
      <c r="E153" s="97"/>
      <c r="F153" s="34"/>
      <c r="G153" s="34"/>
      <c r="H153" s="34"/>
      <c r="I153" s="34"/>
      <c r="J153" s="34"/>
      <c r="K153" s="34"/>
      <c r="L153" s="34"/>
    </row>
    <row r="154" spans="2:12" s="12" customFormat="1" ht="31.5" customHeight="1" x14ac:dyDescent="0.35">
      <c r="B154" s="14" t="s">
        <v>31</v>
      </c>
      <c r="C154" s="14" t="s">
        <v>32</v>
      </c>
      <c r="D154" s="13" t="s">
        <v>14</v>
      </c>
      <c r="E154" s="14" t="s">
        <v>33</v>
      </c>
      <c r="F154" s="14" t="s">
        <v>34</v>
      </c>
      <c r="G154" s="14" t="s">
        <v>35</v>
      </c>
      <c r="H154" s="14" t="s">
        <v>36</v>
      </c>
      <c r="I154" s="14" t="s">
        <v>37</v>
      </c>
      <c r="J154" s="14" t="s">
        <v>38</v>
      </c>
      <c r="K154" s="14" t="s">
        <v>39</v>
      </c>
      <c r="L154" s="14" t="s">
        <v>16</v>
      </c>
    </row>
    <row r="155" spans="2:12" ht="14.45" x14ac:dyDescent="0.35">
      <c r="B155" s="22" t="s">
        <v>101</v>
      </c>
      <c r="C155" s="22" t="s">
        <v>102</v>
      </c>
      <c r="D155" s="28" t="s">
        <v>103</v>
      </c>
      <c r="E155" s="92">
        <f t="shared" ref="E155:E175" si="11">IFERROR(VLOOKUP(B155,$B$5:$F$26,5,FALSE),$J$151)</f>
        <v>6</v>
      </c>
      <c r="F155" s="5">
        <f t="shared" ref="F155:F175" si="12">IFERROR(VLOOKUP(C155,$B$30:$F$48,5,FALSE),$J$151)</f>
        <v>2</v>
      </c>
      <c r="G155" s="5">
        <f t="shared" ref="G155:G175" si="13">IFERROR(VLOOKUP(B155,$B$55:$F$73,5,FALSE),$J$151)</f>
        <v>3</v>
      </c>
      <c r="H155" s="5">
        <f t="shared" ref="H155:H175" si="14">IFERROR(VLOOKUP(C155,$B$80:$F$98,5,FALSE),$J$151)</f>
        <v>2</v>
      </c>
      <c r="I155" s="5">
        <f t="shared" ref="I155:I175" si="15">IFERROR(VLOOKUP(B155,$B$105:$F$123,5,FALSE),$J$151)</f>
        <v>3</v>
      </c>
      <c r="J155" s="5">
        <f t="shared" ref="J155:J175" si="16">IFERROR(VLOOKUP(C155,$B$130:$F$148,5,FALSE),$J$151)</f>
        <v>1</v>
      </c>
      <c r="K155" s="3">
        <f t="array" ref="K155">SUM(IF(ISERROR(E155:J155),"",E155:J155))</f>
        <v>17</v>
      </c>
      <c r="L155" s="5">
        <v>1</v>
      </c>
    </row>
    <row r="156" spans="2:12" ht="14.45" x14ac:dyDescent="0.35">
      <c r="B156" s="22" t="s">
        <v>121</v>
      </c>
      <c r="C156" s="22" t="s">
        <v>143</v>
      </c>
      <c r="D156" s="28" t="s">
        <v>69</v>
      </c>
      <c r="E156" s="92">
        <f t="shared" si="11"/>
        <v>2</v>
      </c>
      <c r="F156" s="5">
        <f t="shared" si="12"/>
        <v>1</v>
      </c>
      <c r="G156" s="5">
        <f t="shared" si="13"/>
        <v>1</v>
      </c>
      <c r="H156" s="5">
        <f t="shared" si="14"/>
        <v>11</v>
      </c>
      <c r="I156" s="5">
        <f t="shared" si="15"/>
        <v>1</v>
      </c>
      <c r="J156" s="5">
        <f t="shared" si="16"/>
        <v>8</v>
      </c>
      <c r="K156" s="3">
        <f t="array" ref="K156">SUM(IF(ISERROR(E156:J156),"",E156:J156))</f>
        <v>24</v>
      </c>
      <c r="L156" s="5">
        <v>2</v>
      </c>
    </row>
    <row r="157" spans="2:12" ht="14.45" x14ac:dyDescent="0.35">
      <c r="B157" s="22" t="s">
        <v>76</v>
      </c>
      <c r="C157" s="22" t="s">
        <v>77</v>
      </c>
      <c r="D157" s="28" t="s">
        <v>78</v>
      </c>
      <c r="E157" s="92">
        <f t="shared" si="11"/>
        <v>7</v>
      </c>
      <c r="F157" s="5">
        <f t="shared" si="12"/>
        <v>3</v>
      </c>
      <c r="G157" s="5">
        <f t="shared" si="13"/>
        <v>2</v>
      </c>
      <c r="H157" s="5">
        <f t="shared" si="14"/>
        <v>6</v>
      </c>
      <c r="I157" s="5">
        <f t="shared" si="15"/>
        <v>5</v>
      </c>
      <c r="J157" s="5">
        <f t="shared" si="16"/>
        <v>2</v>
      </c>
      <c r="K157" s="3">
        <f t="array" ref="K157">SUM(IF(ISERROR(E157:J157),"",E157:J157))</f>
        <v>25</v>
      </c>
      <c r="L157" s="5">
        <v>3</v>
      </c>
    </row>
    <row r="158" spans="2:12" ht="14.45" x14ac:dyDescent="0.35">
      <c r="B158" s="22" t="s">
        <v>87</v>
      </c>
      <c r="C158" s="22" t="s">
        <v>88</v>
      </c>
      <c r="D158" s="28" t="s">
        <v>89</v>
      </c>
      <c r="E158" s="92">
        <f t="shared" si="11"/>
        <v>8</v>
      </c>
      <c r="F158" s="5">
        <f t="shared" si="12"/>
        <v>8</v>
      </c>
      <c r="G158" s="5">
        <f t="shared" si="13"/>
        <v>8</v>
      </c>
      <c r="H158" s="5">
        <f t="shared" si="14"/>
        <v>4</v>
      </c>
      <c r="I158" s="5">
        <f t="shared" si="15"/>
        <v>3</v>
      </c>
      <c r="J158" s="5">
        <f t="shared" si="16"/>
        <v>2</v>
      </c>
      <c r="K158" s="3">
        <f t="array" ref="K158">SUM(IF(ISERROR(E158:J158),"",E158:J158))</f>
        <v>33</v>
      </c>
      <c r="L158" s="5">
        <v>4</v>
      </c>
    </row>
    <row r="159" spans="2:12" ht="14.45" x14ac:dyDescent="0.35">
      <c r="B159" s="22" t="s">
        <v>73</v>
      </c>
      <c r="C159" s="22" t="s">
        <v>74</v>
      </c>
      <c r="D159" s="28" t="s">
        <v>75</v>
      </c>
      <c r="E159" s="92">
        <f t="shared" si="11"/>
        <v>5</v>
      </c>
      <c r="F159" s="5">
        <f t="shared" si="12"/>
        <v>8</v>
      </c>
      <c r="G159" s="5">
        <f t="shared" si="13"/>
        <v>7</v>
      </c>
      <c r="H159" s="5">
        <f t="shared" si="14"/>
        <v>5</v>
      </c>
      <c r="I159" s="5">
        <f t="shared" si="15"/>
        <v>13</v>
      </c>
      <c r="J159" s="5">
        <f t="shared" si="16"/>
        <v>12</v>
      </c>
      <c r="K159" s="3">
        <f t="array" ref="K159">SUM(IF(ISERROR(E159:J159),"",E159:J159))</f>
        <v>50</v>
      </c>
      <c r="L159" s="5">
        <v>5</v>
      </c>
    </row>
    <row r="160" spans="2:12" ht="14.45" x14ac:dyDescent="0.35">
      <c r="B160" s="22" t="s">
        <v>119</v>
      </c>
      <c r="C160" s="22" t="s">
        <v>117</v>
      </c>
      <c r="D160" s="28" t="s">
        <v>183</v>
      </c>
      <c r="E160" s="92">
        <f t="shared" si="11"/>
        <v>4</v>
      </c>
      <c r="F160" s="5">
        <f t="shared" si="12"/>
        <v>5</v>
      </c>
      <c r="G160" s="5">
        <f t="shared" si="13"/>
        <v>15</v>
      </c>
      <c r="H160" s="5">
        <f t="shared" si="14"/>
        <v>13</v>
      </c>
      <c r="I160" s="5">
        <f t="shared" si="15"/>
        <v>9</v>
      </c>
      <c r="J160" s="5">
        <f t="shared" si="16"/>
        <v>4</v>
      </c>
      <c r="K160" s="3">
        <f t="array" ref="K160">SUM(IF(ISERROR(E160:J160),"",E160:J160))</f>
        <v>50</v>
      </c>
      <c r="L160" s="5">
        <v>6</v>
      </c>
    </row>
    <row r="161" spans="2:12" ht="14.45" x14ac:dyDescent="0.35">
      <c r="B161" s="22" t="s">
        <v>84</v>
      </c>
      <c r="C161" s="22" t="s">
        <v>85</v>
      </c>
      <c r="D161" s="28" t="s">
        <v>86</v>
      </c>
      <c r="E161" s="92">
        <f t="shared" si="11"/>
        <v>1</v>
      </c>
      <c r="F161" s="5">
        <f t="shared" si="12"/>
        <v>4</v>
      </c>
      <c r="G161" s="5">
        <f t="shared" si="13"/>
        <v>12</v>
      </c>
      <c r="H161" s="5">
        <f t="shared" si="14"/>
        <v>9</v>
      </c>
      <c r="I161" s="5">
        <f t="shared" si="15"/>
        <v>2</v>
      </c>
      <c r="J161" s="5">
        <f t="shared" si="16"/>
        <v>22</v>
      </c>
      <c r="K161" s="3">
        <f t="array" ref="K161">SUM(IF(ISERROR(E161:J161),"",E161:J161))</f>
        <v>50</v>
      </c>
      <c r="L161" s="5">
        <v>7</v>
      </c>
    </row>
    <row r="162" spans="2:12" ht="14.45" x14ac:dyDescent="0.35">
      <c r="B162" s="22" t="s">
        <v>107</v>
      </c>
      <c r="C162" s="22" t="s">
        <v>108</v>
      </c>
      <c r="D162" s="28" t="s">
        <v>109</v>
      </c>
      <c r="E162" s="92">
        <f t="shared" si="11"/>
        <v>10</v>
      </c>
      <c r="F162" s="5">
        <f t="shared" si="12"/>
        <v>10</v>
      </c>
      <c r="G162" s="5">
        <f t="shared" si="13"/>
        <v>5</v>
      </c>
      <c r="H162" s="5">
        <f t="shared" si="14"/>
        <v>7</v>
      </c>
      <c r="I162" s="5">
        <f t="shared" si="15"/>
        <v>11</v>
      </c>
      <c r="J162" s="5">
        <f t="shared" si="16"/>
        <v>8</v>
      </c>
      <c r="K162" s="3">
        <f t="array" ref="K162">SUM(IF(ISERROR(E162:J162),"",E162:J162))</f>
        <v>51</v>
      </c>
      <c r="L162" s="5">
        <v>8</v>
      </c>
    </row>
    <row r="163" spans="2:12" ht="14.45" x14ac:dyDescent="0.35">
      <c r="B163" s="22" t="s">
        <v>123</v>
      </c>
      <c r="C163" s="22" t="s">
        <v>115</v>
      </c>
      <c r="D163" s="28" t="s">
        <v>141</v>
      </c>
      <c r="E163" s="92">
        <f t="shared" si="11"/>
        <v>9</v>
      </c>
      <c r="F163" s="5">
        <f t="shared" si="12"/>
        <v>6</v>
      </c>
      <c r="G163" s="5">
        <f t="shared" si="13"/>
        <v>16</v>
      </c>
      <c r="H163" s="5">
        <f t="shared" si="14"/>
        <v>8</v>
      </c>
      <c r="I163" s="5">
        <f t="shared" si="15"/>
        <v>10</v>
      </c>
      <c r="J163" s="5">
        <f t="shared" si="16"/>
        <v>8</v>
      </c>
      <c r="K163" s="3">
        <f t="array" ref="K163">SUM(IF(ISERROR(E163:J163),"",E163:J163))</f>
        <v>57</v>
      </c>
      <c r="L163" s="5">
        <v>9</v>
      </c>
    </row>
    <row r="164" spans="2:12" ht="14.45" x14ac:dyDescent="0.35">
      <c r="B164" s="22" t="s">
        <v>79</v>
      </c>
      <c r="C164" s="22" t="s">
        <v>80</v>
      </c>
      <c r="D164" s="28" t="s">
        <v>81</v>
      </c>
      <c r="E164" s="92">
        <f t="shared" si="11"/>
        <v>12</v>
      </c>
      <c r="F164" s="5">
        <f t="shared" si="12"/>
        <v>7</v>
      </c>
      <c r="G164" s="5">
        <f t="shared" si="13"/>
        <v>9</v>
      </c>
      <c r="H164" s="5">
        <f t="shared" si="14"/>
        <v>15</v>
      </c>
      <c r="I164" s="5">
        <f t="shared" si="15"/>
        <v>12</v>
      </c>
      <c r="J164" s="5">
        <f t="shared" si="16"/>
        <v>5</v>
      </c>
      <c r="K164" s="3">
        <f t="array" ref="K164">SUM(IF(ISERROR(E164:J164),"",E164:J164))</f>
        <v>60</v>
      </c>
      <c r="L164" s="5">
        <v>10</v>
      </c>
    </row>
    <row r="165" spans="2:12" ht="14.45" x14ac:dyDescent="0.35">
      <c r="B165" s="22" t="s">
        <v>104</v>
      </c>
      <c r="C165" s="22" t="s">
        <v>105</v>
      </c>
      <c r="D165" s="28" t="s">
        <v>106</v>
      </c>
      <c r="E165" s="92">
        <f t="shared" si="11"/>
        <v>15</v>
      </c>
      <c r="F165" s="5">
        <f t="shared" si="12"/>
        <v>12</v>
      </c>
      <c r="G165" s="5">
        <f t="shared" si="13"/>
        <v>4</v>
      </c>
      <c r="H165" s="5">
        <f t="shared" si="14"/>
        <v>12</v>
      </c>
      <c r="I165" s="5">
        <f t="shared" si="15"/>
        <v>15</v>
      </c>
      <c r="J165" s="5">
        <f t="shared" si="16"/>
        <v>5</v>
      </c>
      <c r="K165" s="3">
        <f t="array" ref="K165">SUM(IF(ISERROR(E165:J165),"",E165:J165))</f>
        <v>63</v>
      </c>
      <c r="L165" s="5">
        <v>11</v>
      </c>
    </row>
    <row r="166" spans="2:12" ht="14.45" x14ac:dyDescent="0.35">
      <c r="B166" s="22" t="s">
        <v>90</v>
      </c>
      <c r="C166" s="22" t="s">
        <v>91</v>
      </c>
      <c r="D166" s="28" t="s">
        <v>92</v>
      </c>
      <c r="E166" s="92">
        <f t="shared" si="11"/>
        <v>13</v>
      </c>
      <c r="F166" s="5">
        <f t="shared" si="12"/>
        <v>16</v>
      </c>
      <c r="G166" s="5">
        <f t="shared" si="13"/>
        <v>13</v>
      </c>
      <c r="H166" s="5">
        <f t="shared" si="14"/>
        <v>3</v>
      </c>
      <c r="I166" s="5">
        <f t="shared" si="15"/>
        <v>7</v>
      </c>
      <c r="J166" s="5">
        <f t="shared" si="16"/>
        <v>15</v>
      </c>
      <c r="K166" s="3">
        <f t="array" ref="K166">SUM(IF(ISERROR(E166:J166),"",E166:J166))</f>
        <v>67</v>
      </c>
      <c r="L166" s="5">
        <v>12</v>
      </c>
    </row>
    <row r="167" spans="2:12" ht="14.45" x14ac:dyDescent="0.35">
      <c r="B167" s="22" t="s">
        <v>96</v>
      </c>
      <c r="C167" s="22" t="s">
        <v>97</v>
      </c>
      <c r="D167" s="28" t="s">
        <v>98</v>
      </c>
      <c r="E167" s="92">
        <f t="shared" si="11"/>
        <v>3</v>
      </c>
      <c r="F167" s="5">
        <f t="shared" si="12"/>
        <v>22</v>
      </c>
      <c r="G167" s="5">
        <f t="shared" si="13"/>
        <v>6</v>
      </c>
      <c r="H167" s="5">
        <f t="shared" si="14"/>
        <v>10</v>
      </c>
      <c r="I167" s="5">
        <f t="shared" si="15"/>
        <v>22</v>
      </c>
      <c r="J167" s="5">
        <f t="shared" si="16"/>
        <v>5</v>
      </c>
      <c r="K167" s="3">
        <f t="array" ref="K167">SUM(IF(ISERROR(E167:J167),"",E167:J167))</f>
        <v>68</v>
      </c>
      <c r="L167" s="5">
        <v>13</v>
      </c>
    </row>
    <row r="168" spans="2:12" ht="14.45" x14ac:dyDescent="0.35">
      <c r="B168" s="22" t="s">
        <v>120</v>
      </c>
      <c r="C168" s="22" t="s">
        <v>113</v>
      </c>
      <c r="D168" s="28" t="s">
        <v>68</v>
      </c>
      <c r="E168" s="92">
        <f t="shared" si="11"/>
        <v>16</v>
      </c>
      <c r="F168" s="5">
        <f t="shared" si="12"/>
        <v>13</v>
      </c>
      <c r="G168" s="5">
        <f t="shared" si="13"/>
        <v>10</v>
      </c>
      <c r="H168" s="5">
        <f t="shared" si="14"/>
        <v>14</v>
      </c>
      <c r="I168" s="5">
        <f t="shared" si="15"/>
        <v>6</v>
      </c>
      <c r="J168" s="5">
        <f t="shared" si="16"/>
        <v>11</v>
      </c>
      <c r="K168" s="3">
        <f t="array" ref="K168">SUM(IF(ISERROR(E168:J168),"",E168:J168))</f>
        <v>70</v>
      </c>
      <c r="L168" s="5">
        <v>14</v>
      </c>
    </row>
    <row r="169" spans="2:12" ht="14.45" x14ac:dyDescent="0.35">
      <c r="B169" s="22" t="s">
        <v>110</v>
      </c>
      <c r="C169" s="22" t="s">
        <v>111</v>
      </c>
      <c r="D169" s="28" t="s">
        <v>112</v>
      </c>
      <c r="E169" s="92">
        <f t="shared" si="11"/>
        <v>11</v>
      </c>
      <c r="F169" s="5">
        <f t="shared" si="12"/>
        <v>15</v>
      </c>
      <c r="G169" s="5">
        <f t="shared" si="13"/>
        <v>11</v>
      </c>
      <c r="H169" s="5">
        <f t="shared" si="14"/>
        <v>16</v>
      </c>
      <c r="I169" s="5">
        <f t="shared" si="15"/>
        <v>7</v>
      </c>
      <c r="J169" s="5">
        <f t="shared" si="16"/>
        <v>12</v>
      </c>
      <c r="K169" s="3">
        <f t="array" ref="K169">SUM(IF(ISERROR(E169:J169),"",E169:J169))</f>
        <v>72</v>
      </c>
      <c r="L169" s="5">
        <v>15</v>
      </c>
    </row>
    <row r="170" spans="2:12" ht="14.45" x14ac:dyDescent="0.35">
      <c r="B170" s="22" t="s">
        <v>82</v>
      </c>
      <c r="C170" s="22" t="s">
        <v>83</v>
      </c>
      <c r="D170" s="28" t="s">
        <v>81</v>
      </c>
      <c r="E170" s="92">
        <f t="shared" si="11"/>
        <v>14</v>
      </c>
      <c r="F170" s="5">
        <f t="shared" si="12"/>
        <v>14</v>
      </c>
      <c r="G170" s="5">
        <f t="shared" si="13"/>
        <v>22</v>
      </c>
      <c r="H170" s="5">
        <f t="shared" si="14"/>
        <v>22</v>
      </c>
      <c r="I170" s="5">
        <f t="shared" si="15"/>
        <v>14</v>
      </c>
      <c r="J170" s="5">
        <f t="shared" si="16"/>
        <v>14</v>
      </c>
      <c r="K170" s="3">
        <f t="array" ref="K170">SUM(IF(ISERROR(E170:J170),"",E170:J170))</f>
        <v>100</v>
      </c>
      <c r="L170" s="5">
        <v>16</v>
      </c>
    </row>
    <row r="171" spans="2:12" ht="14.45" x14ac:dyDescent="0.35">
      <c r="B171" s="22" t="s">
        <v>93</v>
      </c>
      <c r="C171" s="22" t="s">
        <v>94</v>
      </c>
      <c r="D171" s="28" t="s">
        <v>95</v>
      </c>
      <c r="E171" s="92">
        <f t="shared" si="11"/>
        <v>22</v>
      </c>
      <c r="F171" s="5">
        <f t="shared" si="12"/>
        <v>11</v>
      </c>
      <c r="G171" s="5">
        <f t="shared" si="13"/>
        <v>22</v>
      </c>
      <c r="H171" s="5">
        <f t="shared" si="14"/>
        <v>1</v>
      </c>
      <c r="I171" s="5">
        <f t="shared" si="15"/>
        <v>22</v>
      </c>
      <c r="J171" s="5">
        <f t="shared" si="16"/>
        <v>22</v>
      </c>
      <c r="K171" s="3">
        <f t="array" ref="K171">SUM(IF(ISERROR(E171:J171),"",E171:J171))</f>
        <v>100</v>
      </c>
      <c r="L171" s="5">
        <v>17</v>
      </c>
    </row>
    <row r="172" spans="2:12" ht="14.45" x14ac:dyDescent="0.35">
      <c r="B172" s="22" t="s">
        <v>99</v>
      </c>
      <c r="C172" s="22" t="s">
        <v>100</v>
      </c>
      <c r="D172" s="28" t="s">
        <v>118</v>
      </c>
      <c r="E172" s="92">
        <f t="shared" si="11"/>
        <v>17</v>
      </c>
      <c r="F172" s="5">
        <f t="shared" si="12"/>
        <v>22</v>
      </c>
      <c r="G172" s="5">
        <f t="shared" si="13"/>
        <v>14</v>
      </c>
      <c r="H172" s="5">
        <f t="shared" si="14"/>
        <v>22</v>
      </c>
      <c r="I172" s="5">
        <f t="shared" si="15"/>
        <v>22</v>
      </c>
      <c r="J172" s="5">
        <f t="shared" si="16"/>
        <v>22</v>
      </c>
      <c r="K172" s="3">
        <f t="array" ref="K172">SUM(IF(ISERROR(E172:J172),"",E172:J172))</f>
        <v>119</v>
      </c>
      <c r="L172" s="5">
        <v>18</v>
      </c>
    </row>
    <row r="173" spans="2:12" ht="14.45" x14ac:dyDescent="0.35">
      <c r="B173" s="22" t="s">
        <v>122</v>
      </c>
      <c r="C173" s="22" t="s">
        <v>114</v>
      </c>
      <c r="D173" s="28" t="s">
        <v>70</v>
      </c>
      <c r="E173" s="92">
        <f t="shared" si="11"/>
        <v>22</v>
      </c>
      <c r="F173" s="5">
        <f t="shared" si="12"/>
        <v>22</v>
      </c>
      <c r="G173" s="5">
        <f t="shared" si="13"/>
        <v>22</v>
      </c>
      <c r="H173" s="5">
        <f t="shared" si="14"/>
        <v>22</v>
      </c>
      <c r="I173" s="5">
        <f t="shared" si="15"/>
        <v>22</v>
      </c>
      <c r="J173" s="5">
        <f t="shared" si="16"/>
        <v>22</v>
      </c>
      <c r="K173" s="3">
        <f t="array" ref="K173">SUM(IF(ISERROR(E173:J173),"",E173:J173))</f>
        <v>132</v>
      </c>
      <c r="L173" s="5">
        <v>19</v>
      </c>
    </row>
    <row r="174" spans="2:12" ht="14.45" x14ac:dyDescent="0.35">
      <c r="B174" s="22" t="s">
        <v>71</v>
      </c>
      <c r="C174" s="22" t="s">
        <v>72</v>
      </c>
      <c r="D174" s="28" t="s">
        <v>184</v>
      </c>
      <c r="E174" s="92">
        <f t="shared" si="11"/>
        <v>22</v>
      </c>
      <c r="F174" s="5">
        <f t="shared" si="12"/>
        <v>22</v>
      </c>
      <c r="G174" s="5">
        <f t="shared" si="13"/>
        <v>22</v>
      </c>
      <c r="H174" s="5">
        <f t="shared" si="14"/>
        <v>22</v>
      </c>
      <c r="I174" s="5">
        <f t="shared" si="15"/>
        <v>22</v>
      </c>
      <c r="J174" s="5">
        <f t="shared" si="16"/>
        <v>22</v>
      </c>
      <c r="K174" s="3">
        <f t="array" ref="K174">SUM(IF(ISERROR(E174:J174),"",E174:J174))</f>
        <v>132</v>
      </c>
      <c r="L174" s="5">
        <v>20</v>
      </c>
    </row>
    <row r="175" spans="2:12" ht="14.45" x14ac:dyDescent="0.35">
      <c r="B175" s="22" t="s">
        <v>124</v>
      </c>
      <c r="C175" s="22" t="s">
        <v>116</v>
      </c>
      <c r="D175" s="28" t="s">
        <v>142</v>
      </c>
      <c r="E175" s="92">
        <f t="shared" si="11"/>
        <v>22</v>
      </c>
      <c r="F175" s="5">
        <f t="shared" si="12"/>
        <v>22</v>
      </c>
      <c r="G175" s="5">
        <f t="shared" si="13"/>
        <v>22</v>
      </c>
      <c r="H175" s="5">
        <f t="shared" si="14"/>
        <v>22</v>
      </c>
      <c r="I175" s="5">
        <f t="shared" si="15"/>
        <v>22</v>
      </c>
      <c r="J175" s="5">
        <f t="shared" si="16"/>
        <v>22</v>
      </c>
      <c r="K175" s="3">
        <f t="array" ref="K175">SUM(IF(ISERROR(E175:J175),"",E175:J175))</f>
        <v>132</v>
      </c>
      <c r="L175" s="5">
        <v>21</v>
      </c>
    </row>
    <row r="176" spans="2:12" ht="14.45" x14ac:dyDescent="0.35">
      <c r="B176" s="4"/>
      <c r="C176" s="5"/>
      <c r="D176" s="4"/>
      <c r="E176" s="92" t="e">
        <f t="shared" ref="E176" si="17">VLOOKUP(B176,$B$5:$F$26,5,FALSE)</f>
        <v>#N/A</v>
      </c>
      <c r="F176" s="5" t="e">
        <f t="shared" ref="F176" si="18">VLOOKUP(C176,$B$30:$F$48,5,FALSE)</f>
        <v>#N/A</v>
      </c>
      <c r="G176" s="5" t="e">
        <f t="shared" ref="G176" si="19">VLOOKUP(B176,$B$55:$F$73,5,FALSE)</f>
        <v>#N/A</v>
      </c>
      <c r="H176" s="5" t="e">
        <f t="shared" ref="H176" si="20">VLOOKUP(C176,$B$80:$F$98,5,FALSE)</f>
        <v>#N/A</v>
      </c>
      <c r="I176" s="5" t="e">
        <f t="shared" ref="I176" si="21">VLOOKUP(B176,$B$105:$F$123,5,FALSE)</f>
        <v>#N/A</v>
      </c>
      <c r="J176" s="5" t="e">
        <f t="shared" ref="J176" si="22">VLOOKUP(C176,$B$130:$F$148,5,FALSE)</f>
        <v>#N/A</v>
      </c>
      <c r="K176" s="3"/>
      <c r="L176" s="5"/>
    </row>
    <row r="177" spans="3:3" ht="14.45" x14ac:dyDescent="0.35">
      <c r="C177" s="2"/>
    </row>
    <row r="178" spans="3:3" ht="14.45" x14ac:dyDescent="0.35">
      <c r="C178" s="2"/>
    </row>
    <row r="179" spans="3:3" ht="14.45" x14ac:dyDescent="0.35">
      <c r="C179" s="2"/>
    </row>
    <row r="180" spans="3:3" ht="14.45" x14ac:dyDescent="0.35">
      <c r="C180" s="2"/>
    </row>
    <row r="181" spans="3:3" ht="14.45" x14ac:dyDescent="0.35">
      <c r="C181" s="2"/>
    </row>
    <row r="182" spans="3:3" ht="14.45" x14ac:dyDescent="0.3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2:3" x14ac:dyDescent="0.25"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</sheetData>
  <sortState ref="B155:K175">
    <sortCondition ref="K155:K175"/>
  </sortState>
  <mergeCells count="14">
    <mergeCell ref="B1:F1"/>
    <mergeCell ref="B3:C3"/>
    <mergeCell ref="E3:F3"/>
    <mergeCell ref="B28:C28"/>
    <mergeCell ref="E28:F28"/>
    <mergeCell ref="B128:C128"/>
    <mergeCell ref="E128:F128"/>
    <mergeCell ref="B153:D153"/>
    <mergeCell ref="B53:C53"/>
    <mergeCell ref="E53:F53"/>
    <mergeCell ref="B78:C78"/>
    <mergeCell ref="E78:F78"/>
    <mergeCell ref="B103:C103"/>
    <mergeCell ref="E103:F103"/>
  </mergeCells>
  <conditionalFormatting sqref="C5:C26">
    <cfRule type="containsErrors" dxfId="106" priority="18">
      <formula>ISERROR(C5)</formula>
    </cfRule>
  </conditionalFormatting>
  <conditionalFormatting sqref="C30:C52">
    <cfRule type="containsErrors" dxfId="105" priority="17">
      <formula>ISERROR(C30)</formula>
    </cfRule>
  </conditionalFormatting>
  <conditionalFormatting sqref="C55:C76">
    <cfRule type="containsErrors" dxfId="104" priority="16">
      <formula>ISERROR(C55)</formula>
    </cfRule>
  </conditionalFormatting>
  <conditionalFormatting sqref="C80:C101">
    <cfRule type="containsErrors" dxfId="103" priority="7">
      <formula>ISERROR(C80)</formula>
    </cfRule>
  </conditionalFormatting>
  <conditionalFormatting sqref="C127">
    <cfRule type="containsErrors" dxfId="102" priority="12">
      <formula>ISERROR(C127)</formula>
    </cfRule>
  </conditionalFormatting>
  <conditionalFormatting sqref="C102">
    <cfRule type="containsErrors" dxfId="101" priority="10">
      <formula>ISERROR(C102)</formula>
    </cfRule>
  </conditionalFormatting>
  <conditionalFormatting sqref="C105:C126">
    <cfRule type="containsErrors" dxfId="100" priority="9">
      <formula>ISERROR(C105)</formula>
    </cfRule>
  </conditionalFormatting>
  <conditionalFormatting sqref="C130:C151">
    <cfRule type="containsErrors" dxfId="99" priority="6">
      <formula>ISERROR(C130)</formula>
    </cfRule>
  </conditionalFormatting>
  <conditionalFormatting sqref="E155:J176">
    <cfRule type="containsErrors" dxfId="98" priority="5">
      <formula>ISERROR(E155)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44"/>
  <sheetViews>
    <sheetView tabSelected="1" zoomScale="90" zoomScaleNormal="90" workbookViewId="0">
      <selection activeCell="D169" sqref="D169"/>
    </sheetView>
  </sheetViews>
  <sheetFormatPr defaultRowHeight="15" x14ac:dyDescent="0.25"/>
  <cols>
    <col min="3" max="3" width="25.42578125" customWidth="1"/>
    <col min="4" max="4" width="24.5703125" style="141" customWidth="1"/>
    <col min="5" max="5" width="8.7109375" customWidth="1"/>
    <col min="6" max="7" width="10.140625" customWidth="1"/>
    <col min="8" max="8" width="12.5703125" customWidth="1"/>
    <col min="9" max="9" width="11.42578125" bestFit="1" customWidth="1"/>
    <col min="10" max="10" width="18.140625" bestFit="1" customWidth="1"/>
    <col min="11" max="11" width="13" style="4" customWidth="1"/>
    <col min="12" max="12" width="10.7109375" customWidth="1"/>
    <col min="13" max="13" width="12.5703125" customWidth="1"/>
  </cols>
  <sheetData>
    <row r="1" spans="1:11" thickBot="1" x14ac:dyDescent="0.4">
      <c r="B1" s="130" t="s">
        <v>64</v>
      </c>
      <c r="C1" s="131"/>
      <c r="D1" s="131"/>
      <c r="E1" s="131"/>
      <c r="F1" s="132"/>
      <c r="G1" s="45"/>
      <c r="K1"/>
    </row>
    <row r="2" spans="1:11" ht="15.75" thickBot="1" x14ac:dyDescent="0.3">
      <c r="G2" s="46"/>
      <c r="K2"/>
    </row>
    <row r="3" spans="1:11" x14ac:dyDescent="0.25">
      <c r="B3" s="124" t="s">
        <v>23</v>
      </c>
      <c r="C3" s="125"/>
      <c r="D3" s="165"/>
      <c r="E3" s="125" t="s">
        <v>63</v>
      </c>
      <c r="F3" s="126"/>
      <c r="G3" s="45"/>
      <c r="K3"/>
    </row>
    <row r="4" spans="1:11" x14ac:dyDescent="0.25">
      <c r="A4" s="3" t="s">
        <v>139</v>
      </c>
      <c r="B4" s="6" t="s">
        <v>0</v>
      </c>
      <c r="C4" s="3" t="s">
        <v>1</v>
      </c>
      <c r="D4" s="143" t="s">
        <v>2</v>
      </c>
      <c r="E4" s="3" t="s">
        <v>3</v>
      </c>
      <c r="F4" s="57" t="s">
        <v>4</v>
      </c>
      <c r="K4"/>
    </row>
    <row r="5" spans="1:11" x14ac:dyDescent="0.25">
      <c r="A5" s="5">
        <v>2</v>
      </c>
      <c r="B5" s="24" t="s">
        <v>93</v>
      </c>
      <c r="C5" s="28" t="str">
        <f t="shared" ref="C5:C13" si="0">VLOOKUP(B5,$B$221:$C$244,2,FALSE)</f>
        <v>Lasswade A</v>
      </c>
      <c r="D5" s="101" t="s">
        <v>345</v>
      </c>
      <c r="E5" s="63">
        <v>8.24</v>
      </c>
      <c r="F5" s="58">
        <v>1</v>
      </c>
      <c r="K5"/>
    </row>
    <row r="6" spans="1:11" x14ac:dyDescent="0.25">
      <c r="A6" s="5">
        <v>2</v>
      </c>
      <c r="B6" s="24" t="s">
        <v>121</v>
      </c>
      <c r="C6" s="28" t="str">
        <f t="shared" si="0"/>
        <v>Central AC A</v>
      </c>
      <c r="D6" s="76" t="s">
        <v>180</v>
      </c>
      <c r="E6" s="63">
        <v>8.31</v>
      </c>
      <c r="F6" s="58">
        <v>2</v>
      </c>
      <c r="K6"/>
    </row>
    <row r="7" spans="1:11" x14ac:dyDescent="0.25">
      <c r="A7" s="5">
        <v>1</v>
      </c>
      <c r="B7" s="24" t="s">
        <v>84</v>
      </c>
      <c r="C7" s="28" t="str">
        <f t="shared" si="0"/>
        <v>Kilbarchan A</v>
      </c>
      <c r="D7" s="76" t="s">
        <v>343</v>
      </c>
      <c r="E7" s="63">
        <v>8.4</v>
      </c>
      <c r="F7" s="58">
        <v>3</v>
      </c>
      <c r="K7"/>
    </row>
    <row r="8" spans="1:11" x14ac:dyDescent="0.25">
      <c r="A8" s="5">
        <v>2</v>
      </c>
      <c r="B8" s="24" t="s">
        <v>73</v>
      </c>
      <c r="C8" s="28" t="str">
        <f t="shared" si="0"/>
        <v>Dundee Hawkhill A</v>
      </c>
      <c r="D8" s="76" t="s">
        <v>855</v>
      </c>
      <c r="E8" s="63">
        <v>8.42</v>
      </c>
      <c r="F8" s="58">
        <v>4</v>
      </c>
      <c r="K8"/>
    </row>
    <row r="9" spans="1:11" x14ac:dyDescent="0.25">
      <c r="A9" s="5">
        <v>2</v>
      </c>
      <c r="B9" s="24" t="s">
        <v>120</v>
      </c>
      <c r="C9" s="28" t="str">
        <f t="shared" si="0"/>
        <v>Airdrie A</v>
      </c>
      <c r="D9" s="76" t="s">
        <v>852</v>
      </c>
      <c r="E9" s="63">
        <v>8.58</v>
      </c>
      <c r="F9" s="58">
        <v>5</v>
      </c>
      <c r="K9"/>
    </row>
    <row r="10" spans="1:11" x14ac:dyDescent="0.25">
      <c r="A10" s="5">
        <v>1</v>
      </c>
      <c r="B10" s="24" t="s">
        <v>101</v>
      </c>
      <c r="C10" s="28" t="str">
        <f t="shared" si="0"/>
        <v>North Ayr  A</v>
      </c>
      <c r="D10" s="76" t="s">
        <v>342</v>
      </c>
      <c r="E10" s="63">
        <v>8.6300000000000008</v>
      </c>
      <c r="F10" s="58">
        <v>6</v>
      </c>
      <c r="K10"/>
    </row>
    <row r="11" spans="1:11" x14ac:dyDescent="0.25">
      <c r="A11" s="5">
        <v>1</v>
      </c>
      <c r="B11" s="24" t="s">
        <v>126</v>
      </c>
      <c r="C11" s="28" t="str">
        <f t="shared" si="0"/>
        <v>Falkirk V H A</v>
      </c>
      <c r="D11" s="76" t="s">
        <v>489</v>
      </c>
      <c r="E11" s="63">
        <v>8.6300000000000008</v>
      </c>
      <c r="F11" s="58">
        <v>7</v>
      </c>
      <c r="K11"/>
    </row>
    <row r="12" spans="1:11" x14ac:dyDescent="0.25">
      <c r="A12" s="5">
        <v>1</v>
      </c>
      <c r="B12" s="24" t="s">
        <v>123</v>
      </c>
      <c r="C12" s="28" t="str">
        <f t="shared" si="0"/>
        <v>Edinburgh AC A</v>
      </c>
      <c r="D12" s="76" t="s">
        <v>182</v>
      </c>
      <c r="E12" s="63">
        <v>8.6999999999999993</v>
      </c>
      <c r="F12" s="58">
        <v>8</v>
      </c>
      <c r="K12"/>
    </row>
    <row r="13" spans="1:11" x14ac:dyDescent="0.25">
      <c r="A13" s="5">
        <v>1</v>
      </c>
      <c r="B13" s="24" t="s">
        <v>136</v>
      </c>
      <c r="C13" s="28" t="str">
        <f t="shared" si="0"/>
        <v>Airdrie B</v>
      </c>
      <c r="D13" s="76" t="s">
        <v>335</v>
      </c>
      <c r="E13" s="63" t="s">
        <v>578</v>
      </c>
      <c r="F13" s="58">
        <v>13</v>
      </c>
      <c r="K13"/>
    </row>
    <row r="14" spans="1:11" x14ac:dyDescent="0.25">
      <c r="A14" s="5"/>
      <c r="B14" s="24"/>
      <c r="C14" s="28"/>
      <c r="D14" s="74"/>
      <c r="E14" s="63"/>
      <c r="F14" s="58">
        <v>10</v>
      </c>
      <c r="K14"/>
    </row>
    <row r="15" spans="1:11" x14ac:dyDescent="0.25">
      <c r="A15" s="5"/>
      <c r="B15" s="24"/>
      <c r="C15" s="28"/>
      <c r="D15" s="74"/>
      <c r="E15" s="63"/>
      <c r="F15" s="58">
        <v>11</v>
      </c>
      <c r="K15"/>
    </row>
    <row r="16" spans="1:11" x14ac:dyDescent="0.25">
      <c r="A16" s="5"/>
      <c r="B16" s="24"/>
      <c r="C16" s="28"/>
      <c r="D16" s="74"/>
      <c r="E16" s="63"/>
      <c r="F16" s="58">
        <v>12</v>
      </c>
      <c r="K16"/>
    </row>
    <row r="17" spans="1:11" x14ac:dyDescent="0.25">
      <c r="A17" s="5"/>
      <c r="B17" s="24"/>
      <c r="C17" s="28"/>
      <c r="D17" s="74"/>
      <c r="E17" s="63"/>
      <c r="F17" s="58">
        <v>13</v>
      </c>
      <c r="K17"/>
    </row>
    <row r="18" spans="1:11" x14ac:dyDescent="0.25">
      <c r="A18" s="5"/>
      <c r="B18" s="24"/>
      <c r="C18" s="28" t="e">
        <f t="shared" ref="C18:C28" si="1">VLOOKUP(B18,$B$221:$C$244,2,FALSE)</f>
        <v>#N/A</v>
      </c>
      <c r="D18" s="74"/>
      <c r="E18" s="63"/>
      <c r="F18" s="58">
        <v>14</v>
      </c>
      <c r="K18"/>
    </row>
    <row r="19" spans="1:11" x14ac:dyDescent="0.25">
      <c r="A19" s="5"/>
      <c r="B19" s="24"/>
      <c r="C19" s="28" t="e">
        <f t="shared" si="1"/>
        <v>#N/A</v>
      </c>
      <c r="D19" s="74"/>
      <c r="E19" s="63"/>
      <c r="F19" s="58">
        <v>15</v>
      </c>
      <c r="K19"/>
    </row>
    <row r="20" spans="1:11" x14ac:dyDescent="0.25">
      <c r="A20" s="5"/>
      <c r="B20" s="24"/>
      <c r="C20" s="28" t="e">
        <f t="shared" si="1"/>
        <v>#N/A</v>
      </c>
      <c r="D20" s="74"/>
      <c r="E20" s="63"/>
      <c r="F20" s="58">
        <v>16</v>
      </c>
      <c r="K20"/>
    </row>
    <row r="21" spans="1:11" x14ac:dyDescent="0.25">
      <c r="A21" s="5"/>
      <c r="B21" s="24"/>
      <c r="C21" s="28" t="e">
        <f t="shared" si="1"/>
        <v>#N/A</v>
      </c>
      <c r="D21" s="74"/>
      <c r="E21" s="63"/>
      <c r="F21" s="58">
        <v>17</v>
      </c>
      <c r="K21"/>
    </row>
    <row r="22" spans="1:11" x14ac:dyDescent="0.25">
      <c r="A22" s="5"/>
      <c r="B22" s="24"/>
      <c r="C22" s="28" t="e">
        <f t="shared" si="1"/>
        <v>#N/A</v>
      </c>
      <c r="D22" s="74"/>
      <c r="E22" s="63"/>
      <c r="F22" s="58">
        <v>18</v>
      </c>
      <c r="K22"/>
    </row>
    <row r="23" spans="1:11" x14ac:dyDescent="0.25">
      <c r="A23" s="5"/>
      <c r="B23" s="24"/>
      <c r="C23" s="28" t="e">
        <f t="shared" si="1"/>
        <v>#N/A</v>
      </c>
      <c r="D23" s="74"/>
      <c r="E23" s="63"/>
      <c r="F23" s="58">
        <v>19</v>
      </c>
      <c r="K23"/>
    </row>
    <row r="24" spans="1:11" x14ac:dyDescent="0.25">
      <c r="A24" s="5"/>
      <c r="B24" s="24"/>
      <c r="C24" s="28" t="e">
        <f t="shared" si="1"/>
        <v>#N/A</v>
      </c>
      <c r="D24" s="74"/>
      <c r="E24" s="63"/>
      <c r="F24" s="58">
        <v>20</v>
      </c>
      <c r="K24"/>
    </row>
    <row r="25" spans="1:11" x14ac:dyDescent="0.25">
      <c r="A25" s="5"/>
      <c r="B25" s="24"/>
      <c r="C25" s="28" t="e">
        <f t="shared" si="1"/>
        <v>#N/A</v>
      </c>
      <c r="D25" s="74"/>
      <c r="E25" s="63"/>
      <c r="F25" s="58">
        <v>21</v>
      </c>
      <c r="K25"/>
    </row>
    <row r="26" spans="1:11" x14ac:dyDescent="0.25">
      <c r="A26" s="5"/>
      <c r="B26" s="24"/>
      <c r="C26" s="28" t="e">
        <f t="shared" si="1"/>
        <v>#N/A</v>
      </c>
      <c r="D26" s="74"/>
      <c r="E26" s="63"/>
      <c r="F26" s="58">
        <v>22</v>
      </c>
      <c r="K26"/>
    </row>
    <row r="27" spans="1:11" x14ac:dyDescent="0.25">
      <c r="A27" s="5"/>
      <c r="B27" s="24"/>
      <c r="C27" s="28" t="e">
        <f t="shared" si="1"/>
        <v>#N/A</v>
      </c>
      <c r="D27" s="74"/>
      <c r="E27" s="63"/>
      <c r="F27" s="58">
        <v>23</v>
      </c>
      <c r="K27"/>
    </row>
    <row r="28" spans="1:11" ht="15.75" thickBot="1" x14ac:dyDescent="0.3">
      <c r="A28" s="5"/>
      <c r="B28" s="24"/>
      <c r="C28" s="28" t="e">
        <f t="shared" si="1"/>
        <v>#N/A</v>
      </c>
      <c r="D28" s="151"/>
      <c r="E28" s="64"/>
      <c r="F28" s="61">
        <v>24</v>
      </c>
      <c r="K28"/>
    </row>
    <row r="29" spans="1:11" ht="15.75" thickBot="1" x14ac:dyDescent="0.3">
      <c r="K29"/>
    </row>
    <row r="30" spans="1:11" x14ac:dyDescent="0.25">
      <c r="A30" s="45"/>
      <c r="B30" s="124" t="s">
        <v>24</v>
      </c>
      <c r="C30" s="125"/>
      <c r="D30" s="165"/>
      <c r="E30" s="125" t="s">
        <v>63</v>
      </c>
      <c r="F30" s="126"/>
      <c r="K30"/>
    </row>
    <row r="31" spans="1:11" x14ac:dyDescent="0.25">
      <c r="A31" s="3" t="s">
        <v>139</v>
      </c>
      <c r="B31" s="6" t="s">
        <v>0</v>
      </c>
      <c r="C31" s="3" t="s">
        <v>1</v>
      </c>
      <c r="D31" s="143" t="s">
        <v>2</v>
      </c>
      <c r="E31" s="3" t="s">
        <v>3</v>
      </c>
      <c r="F31" s="7" t="s">
        <v>4</v>
      </c>
      <c r="K31"/>
    </row>
    <row r="32" spans="1:11" x14ac:dyDescent="0.25">
      <c r="A32" s="5">
        <v>1</v>
      </c>
      <c r="B32" s="24" t="s">
        <v>84</v>
      </c>
      <c r="C32" s="28" t="str">
        <f>VLOOKUP(B32,$B$221:$C$244,2,FALSE)</f>
        <v>Kilbarchan A</v>
      </c>
      <c r="D32" s="76" t="s">
        <v>343</v>
      </c>
      <c r="E32" s="63">
        <v>9.5</v>
      </c>
      <c r="F32" s="8">
        <v>1</v>
      </c>
      <c r="K32"/>
    </row>
    <row r="33" spans="1:11" x14ac:dyDescent="0.25">
      <c r="A33" s="5">
        <v>1</v>
      </c>
      <c r="B33" s="24" t="s">
        <v>101</v>
      </c>
      <c r="C33" s="28" t="str">
        <f>VLOOKUP(B33,$B$221:$C$244,2,FALSE)</f>
        <v>North Ayr  A</v>
      </c>
      <c r="D33" s="137" t="s">
        <v>342</v>
      </c>
      <c r="E33" s="63">
        <v>10.45</v>
      </c>
      <c r="F33" s="8">
        <v>2</v>
      </c>
      <c r="K33"/>
    </row>
    <row r="34" spans="1:11" x14ac:dyDescent="0.25">
      <c r="A34" s="5">
        <v>1</v>
      </c>
      <c r="B34" s="24" t="s">
        <v>126</v>
      </c>
      <c r="C34" s="28" t="str">
        <f>VLOOKUP(B34,$B$221:$C$244,2,FALSE)</f>
        <v>Falkirk V H A</v>
      </c>
      <c r="D34" s="76" t="s">
        <v>490</v>
      </c>
      <c r="E34" s="63">
        <v>11.24</v>
      </c>
      <c r="F34" s="8">
        <v>3</v>
      </c>
      <c r="K34"/>
    </row>
    <row r="35" spans="1:11" x14ac:dyDescent="0.25">
      <c r="A35" s="5">
        <v>1</v>
      </c>
      <c r="B35" s="24" t="s">
        <v>123</v>
      </c>
      <c r="C35" s="28" t="str">
        <f>VLOOKUP(B35,$B$221:$C$244,2,FALSE)</f>
        <v>Edinburgh AC A</v>
      </c>
      <c r="D35" s="76" t="s">
        <v>182</v>
      </c>
      <c r="E35" s="63">
        <v>11.3</v>
      </c>
      <c r="F35" s="8">
        <v>4</v>
      </c>
      <c r="K35"/>
    </row>
    <row r="36" spans="1:11" x14ac:dyDescent="0.25">
      <c r="A36" s="5"/>
      <c r="B36" s="24"/>
      <c r="C36" s="28" t="e">
        <f>VLOOKUP(B36,$B$221:$C$244,2,FALSE)</f>
        <v>#N/A</v>
      </c>
      <c r="D36" s="74"/>
      <c r="E36" s="63"/>
      <c r="F36" s="8">
        <v>5</v>
      </c>
      <c r="K36"/>
    </row>
    <row r="37" spans="1:11" x14ac:dyDescent="0.25">
      <c r="A37" s="5"/>
      <c r="B37" s="24"/>
      <c r="C37" s="28" t="e">
        <f t="shared" ref="C37:C55" si="2">VLOOKUP(B37,$B$221:$C$244,2,FALSE)</f>
        <v>#N/A</v>
      </c>
      <c r="D37" s="74"/>
      <c r="E37" s="63"/>
      <c r="F37" s="8">
        <v>6</v>
      </c>
      <c r="K37"/>
    </row>
    <row r="38" spans="1:11" x14ac:dyDescent="0.25">
      <c r="A38" s="5"/>
      <c r="B38" s="24"/>
      <c r="C38" s="28" t="e">
        <f t="shared" si="2"/>
        <v>#N/A</v>
      </c>
      <c r="D38" s="74"/>
      <c r="E38" s="63"/>
      <c r="F38" s="8">
        <v>7</v>
      </c>
      <c r="K38"/>
    </row>
    <row r="39" spans="1:11" x14ac:dyDescent="0.25">
      <c r="A39" s="5"/>
      <c r="B39" s="24"/>
      <c r="C39" s="28" t="e">
        <f t="shared" si="2"/>
        <v>#N/A</v>
      </c>
      <c r="D39" s="74"/>
      <c r="E39" s="63"/>
      <c r="F39" s="8">
        <v>8</v>
      </c>
      <c r="K39"/>
    </row>
    <row r="40" spans="1:11" x14ac:dyDescent="0.25">
      <c r="A40" s="5"/>
      <c r="B40" s="24"/>
      <c r="C40" s="28" t="e">
        <f t="shared" si="2"/>
        <v>#N/A</v>
      </c>
      <c r="D40" s="74"/>
      <c r="E40" s="63"/>
      <c r="F40" s="8">
        <v>9</v>
      </c>
      <c r="K40"/>
    </row>
    <row r="41" spans="1:11" x14ac:dyDescent="0.25">
      <c r="A41" s="5"/>
      <c r="B41" s="24"/>
      <c r="C41" s="28" t="e">
        <f t="shared" si="2"/>
        <v>#N/A</v>
      </c>
      <c r="D41" s="74"/>
      <c r="E41" s="63"/>
      <c r="F41" s="8">
        <v>10</v>
      </c>
      <c r="K41"/>
    </row>
    <row r="42" spans="1:11" x14ac:dyDescent="0.25">
      <c r="A42" s="5"/>
      <c r="B42" s="24"/>
      <c r="C42" s="28" t="e">
        <f t="shared" si="2"/>
        <v>#N/A</v>
      </c>
      <c r="D42" s="74"/>
      <c r="E42" s="63"/>
      <c r="F42" s="8">
        <v>11</v>
      </c>
      <c r="K42"/>
    </row>
    <row r="43" spans="1:11" x14ac:dyDescent="0.25">
      <c r="A43" s="5"/>
      <c r="B43" s="24"/>
      <c r="C43" s="28" t="e">
        <f t="shared" si="2"/>
        <v>#N/A</v>
      </c>
      <c r="D43" s="74"/>
      <c r="E43" s="63"/>
      <c r="F43" s="8">
        <v>12</v>
      </c>
      <c r="K43"/>
    </row>
    <row r="44" spans="1:11" x14ac:dyDescent="0.25">
      <c r="A44" s="5"/>
      <c r="B44" s="24"/>
      <c r="C44" s="28" t="e">
        <f t="shared" si="2"/>
        <v>#N/A</v>
      </c>
      <c r="D44" s="74"/>
      <c r="E44" s="63"/>
      <c r="F44" s="8">
        <v>13</v>
      </c>
      <c r="K44"/>
    </row>
    <row r="45" spans="1:11" x14ac:dyDescent="0.25">
      <c r="A45" s="5"/>
      <c r="B45" s="24"/>
      <c r="C45" s="28" t="e">
        <f t="shared" si="2"/>
        <v>#N/A</v>
      </c>
      <c r="D45" s="74"/>
      <c r="E45" s="63"/>
      <c r="F45" s="8">
        <v>14</v>
      </c>
      <c r="K45"/>
    </row>
    <row r="46" spans="1:11" x14ac:dyDescent="0.25">
      <c r="A46" s="5"/>
      <c r="B46" s="24"/>
      <c r="C46" s="28" t="e">
        <f t="shared" si="2"/>
        <v>#N/A</v>
      </c>
      <c r="D46" s="74"/>
      <c r="E46" s="4"/>
      <c r="F46" s="8">
        <v>15</v>
      </c>
      <c r="K46"/>
    </row>
    <row r="47" spans="1:11" x14ac:dyDescent="0.25">
      <c r="A47" s="5"/>
      <c r="B47" s="24"/>
      <c r="C47" s="28" t="e">
        <f t="shared" si="2"/>
        <v>#N/A</v>
      </c>
      <c r="D47" s="74"/>
      <c r="E47" s="4"/>
      <c r="F47" s="8">
        <v>16</v>
      </c>
      <c r="K47"/>
    </row>
    <row r="48" spans="1:11" x14ac:dyDescent="0.25">
      <c r="A48" s="5"/>
      <c r="B48" s="24"/>
      <c r="C48" s="28" t="e">
        <f t="shared" si="2"/>
        <v>#N/A</v>
      </c>
      <c r="D48" s="74"/>
      <c r="E48" s="4"/>
      <c r="F48" s="8">
        <v>17</v>
      </c>
      <c r="K48"/>
    </row>
    <row r="49" spans="1:11" x14ac:dyDescent="0.25">
      <c r="A49" s="5"/>
      <c r="B49" s="24"/>
      <c r="C49" s="28" t="e">
        <f t="shared" si="2"/>
        <v>#N/A</v>
      </c>
      <c r="D49" s="74"/>
      <c r="E49" s="4"/>
      <c r="F49" s="8">
        <v>18</v>
      </c>
      <c r="K49"/>
    </row>
    <row r="50" spans="1:11" x14ac:dyDescent="0.25">
      <c r="A50" s="5"/>
      <c r="B50" s="24"/>
      <c r="C50" s="28" t="e">
        <f t="shared" si="2"/>
        <v>#N/A</v>
      </c>
      <c r="D50" s="74"/>
      <c r="E50" s="4"/>
      <c r="F50" s="8">
        <v>19</v>
      </c>
      <c r="K50"/>
    </row>
    <row r="51" spans="1:11" x14ac:dyDescent="0.25">
      <c r="A51" s="5"/>
      <c r="B51" s="24"/>
      <c r="C51" s="28" t="e">
        <f t="shared" si="2"/>
        <v>#N/A</v>
      </c>
      <c r="D51" s="74"/>
      <c r="E51" s="4"/>
      <c r="F51" s="8">
        <v>20</v>
      </c>
      <c r="K51"/>
    </row>
    <row r="52" spans="1:11" x14ac:dyDescent="0.25">
      <c r="A52" s="5"/>
      <c r="B52" s="24"/>
      <c r="C52" s="28" t="e">
        <f t="shared" si="2"/>
        <v>#N/A</v>
      </c>
      <c r="D52" s="74"/>
      <c r="E52" s="4"/>
      <c r="F52" s="8">
        <v>21</v>
      </c>
      <c r="K52"/>
    </row>
    <row r="53" spans="1:11" x14ac:dyDescent="0.25">
      <c r="A53" s="5"/>
      <c r="B53" s="24"/>
      <c r="C53" s="28" t="e">
        <f t="shared" si="2"/>
        <v>#N/A</v>
      </c>
      <c r="D53" s="74"/>
      <c r="E53" s="4"/>
      <c r="F53" s="8">
        <v>22</v>
      </c>
      <c r="K53"/>
    </row>
    <row r="54" spans="1:11" x14ac:dyDescent="0.25">
      <c r="A54" s="5"/>
      <c r="B54" s="24"/>
      <c r="C54" s="28" t="e">
        <f t="shared" si="2"/>
        <v>#N/A</v>
      </c>
      <c r="D54" s="74"/>
      <c r="E54" s="4"/>
      <c r="F54" s="8">
        <v>23</v>
      </c>
      <c r="K54"/>
    </row>
    <row r="55" spans="1:11" ht="15.75" thickBot="1" x14ac:dyDescent="0.3">
      <c r="A55" s="5"/>
      <c r="B55" s="24"/>
      <c r="C55" s="28" t="e">
        <f t="shared" si="2"/>
        <v>#N/A</v>
      </c>
      <c r="D55" s="151"/>
      <c r="E55" s="9"/>
      <c r="F55" s="10">
        <v>24</v>
      </c>
      <c r="K55"/>
    </row>
    <row r="56" spans="1:11" ht="15.75" thickBot="1" x14ac:dyDescent="0.3">
      <c r="K56"/>
    </row>
    <row r="57" spans="1:11" x14ac:dyDescent="0.25">
      <c r="A57" s="45"/>
      <c r="B57" s="124" t="s">
        <v>25</v>
      </c>
      <c r="C57" s="125"/>
      <c r="D57" s="165"/>
      <c r="E57" s="125" t="s">
        <v>63</v>
      </c>
      <c r="F57" s="126"/>
      <c r="K57"/>
    </row>
    <row r="58" spans="1:11" x14ac:dyDescent="0.25">
      <c r="A58" s="3" t="s">
        <v>139</v>
      </c>
      <c r="B58" s="6" t="s">
        <v>0</v>
      </c>
      <c r="C58" s="3" t="s">
        <v>1</v>
      </c>
      <c r="D58" s="143" t="s">
        <v>2</v>
      </c>
      <c r="E58" s="3" t="s">
        <v>3</v>
      </c>
      <c r="F58" s="7" t="s">
        <v>4</v>
      </c>
      <c r="K58"/>
    </row>
    <row r="59" spans="1:11" x14ac:dyDescent="0.25">
      <c r="A59" s="5">
        <v>1</v>
      </c>
      <c r="B59" s="24" t="s">
        <v>121</v>
      </c>
      <c r="C59" s="28" t="str">
        <f t="shared" ref="C59:C66" si="3">VLOOKUP(B59,$B$221:$C$244,2,FALSE)</f>
        <v>Central AC A</v>
      </c>
      <c r="D59" s="101" t="s">
        <v>853</v>
      </c>
      <c r="E59" s="63">
        <v>26.76</v>
      </c>
      <c r="F59" s="8">
        <v>1</v>
      </c>
      <c r="K59"/>
    </row>
    <row r="60" spans="1:11" x14ac:dyDescent="0.25">
      <c r="A60" s="5">
        <v>2</v>
      </c>
      <c r="B60" s="24" t="s">
        <v>73</v>
      </c>
      <c r="C60" s="28" t="str">
        <f t="shared" si="3"/>
        <v>Dundee Hawkhill A</v>
      </c>
      <c r="D60" s="76" t="s">
        <v>855</v>
      </c>
      <c r="E60" s="63">
        <v>27.26</v>
      </c>
      <c r="F60" s="8">
        <v>2</v>
      </c>
      <c r="K60"/>
    </row>
    <row r="61" spans="1:11" x14ac:dyDescent="0.25">
      <c r="A61" s="5">
        <v>1</v>
      </c>
      <c r="B61" s="24" t="s">
        <v>93</v>
      </c>
      <c r="C61" s="28" t="str">
        <f t="shared" si="3"/>
        <v>Lasswade A</v>
      </c>
      <c r="D61" s="101" t="s">
        <v>345</v>
      </c>
      <c r="E61" s="63">
        <v>27.6</v>
      </c>
      <c r="F61" s="8">
        <v>3</v>
      </c>
      <c r="K61"/>
    </row>
    <row r="62" spans="1:11" x14ac:dyDescent="0.25">
      <c r="A62" s="5">
        <v>1</v>
      </c>
      <c r="B62" s="24" t="s">
        <v>101</v>
      </c>
      <c r="C62" s="28" t="str">
        <f t="shared" si="3"/>
        <v>North Ayr  A</v>
      </c>
      <c r="D62" s="76" t="s">
        <v>342</v>
      </c>
      <c r="E62" s="63">
        <v>27.93</v>
      </c>
      <c r="F62" s="8">
        <v>4</v>
      </c>
      <c r="K62"/>
    </row>
    <row r="63" spans="1:11" x14ac:dyDescent="0.25">
      <c r="A63" s="5">
        <v>2</v>
      </c>
      <c r="B63" s="24" t="s">
        <v>126</v>
      </c>
      <c r="C63" s="28" t="str">
        <f t="shared" si="3"/>
        <v>Falkirk V H A</v>
      </c>
      <c r="D63" s="76" t="s">
        <v>489</v>
      </c>
      <c r="E63" s="63">
        <v>28.12</v>
      </c>
      <c r="F63" s="8">
        <v>5</v>
      </c>
      <c r="K63"/>
    </row>
    <row r="64" spans="1:11" x14ac:dyDescent="0.25">
      <c r="A64" s="5">
        <v>2</v>
      </c>
      <c r="B64" s="24" t="s">
        <v>136</v>
      </c>
      <c r="C64" s="28" t="str">
        <f t="shared" si="3"/>
        <v>Airdrie B</v>
      </c>
      <c r="D64" s="76" t="s">
        <v>335</v>
      </c>
      <c r="E64" s="63">
        <v>28.25</v>
      </c>
      <c r="F64" s="8">
        <v>6</v>
      </c>
      <c r="K64"/>
    </row>
    <row r="65" spans="1:11" x14ac:dyDescent="0.25">
      <c r="A65" s="5">
        <v>2</v>
      </c>
      <c r="B65" s="24" t="s">
        <v>120</v>
      </c>
      <c r="C65" s="28" t="str">
        <f t="shared" si="3"/>
        <v>Airdrie A</v>
      </c>
      <c r="D65" s="76" t="s">
        <v>339</v>
      </c>
      <c r="E65" s="63">
        <v>28.69</v>
      </c>
      <c r="F65" s="8">
        <v>7</v>
      </c>
      <c r="K65"/>
    </row>
    <row r="66" spans="1:11" x14ac:dyDescent="0.25">
      <c r="A66" s="5">
        <v>1</v>
      </c>
      <c r="B66" s="24" t="s">
        <v>84</v>
      </c>
      <c r="C66" s="28" t="str">
        <f t="shared" si="3"/>
        <v>Kilbarchan A</v>
      </c>
      <c r="D66" s="76" t="s">
        <v>344</v>
      </c>
      <c r="E66" s="63">
        <v>29.13</v>
      </c>
      <c r="F66" s="8">
        <v>8</v>
      </c>
      <c r="K66"/>
    </row>
    <row r="67" spans="1:11" x14ac:dyDescent="0.25">
      <c r="A67" s="5"/>
      <c r="B67" s="24"/>
      <c r="C67" s="28"/>
      <c r="D67" s="74"/>
      <c r="E67" s="63"/>
      <c r="F67" s="8">
        <v>9</v>
      </c>
      <c r="K67"/>
    </row>
    <row r="68" spans="1:11" x14ac:dyDescent="0.25">
      <c r="A68" s="5"/>
      <c r="B68" s="24"/>
      <c r="C68" s="28"/>
      <c r="D68" s="74"/>
      <c r="E68" s="63"/>
      <c r="F68" s="8">
        <v>10</v>
      </c>
      <c r="K68"/>
    </row>
    <row r="69" spans="1:11" x14ac:dyDescent="0.25">
      <c r="A69" s="5"/>
      <c r="B69" s="24"/>
      <c r="C69" s="28"/>
      <c r="D69" s="74"/>
      <c r="E69" s="63"/>
      <c r="F69" s="8">
        <v>11</v>
      </c>
      <c r="K69"/>
    </row>
    <row r="70" spans="1:11" x14ac:dyDescent="0.25">
      <c r="A70" s="5"/>
      <c r="B70" s="24"/>
      <c r="C70" s="28" t="e">
        <f t="shared" ref="C70:C82" si="4">VLOOKUP(B70,$B$221:$C$244,2,FALSE)</f>
        <v>#N/A</v>
      </c>
      <c r="D70" s="74"/>
      <c r="E70" s="63"/>
      <c r="F70" s="8">
        <v>12</v>
      </c>
      <c r="K70"/>
    </row>
    <row r="71" spans="1:11" x14ac:dyDescent="0.25">
      <c r="A71" s="5"/>
      <c r="B71" s="24"/>
      <c r="C71" s="28" t="e">
        <f t="shared" si="4"/>
        <v>#N/A</v>
      </c>
      <c r="D71" s="74"/>
      <c r="E71" s="63"/>
      <c r="F71" s="8">
        <v>13</v>
      </c>
      <c r="K71"/>
    </row>
    <row r="72" spans="1:11" x14ac:dyDescent="0.25">
      <c r="A72" s="5"/>
      <c r="B72" s="24"/>
      <c r="C72" s="28" t="e">
        <f t="shared" si="4"/>
        <v>#N/A</v>
      </c>
      <c r="D72" s="74"/>
      <c r="E72" s="63"/>
      <c r="F72" s="8">
        <v>14</v>
      </c>
      <c r="K72"/>
    </row>
    <row r="73" spans="1:11" x14ac:dyDescent="0.25">
      <c r="A73" s="5"/>
      <c r="B73" s="24"/>
      <c r="C73" s="28" t="e">
        <f t="shared" si="4"/>
        <v>#N/A</v>
      </c>
      <c r="D73" s="74"/>
      <c r="E73" s="63"/>
      <c r="F73" s="8">
        <v>15</v>
      </c>
      <c r="K73"/>
    </row>
    <row r="74" spans="1:11" x14ac:dyDescent="0.25">
      <c r="A74" s="5"/>
      <c r="B74" s="24"/>
      <c r="C74" s="28" t="e">
        <f t="shared" si="4"/>
        <v>#N/A</v>
      </c>
      <c r="D74" s="74"/>
      <c r="E74" s="63"/>
      <c r="F74" s="8">
        <v>16</v>
      </c>
      <c r="K74"/>
    </row>
    <row r="75" spans="1:11" x14ac:dyDescent="0.25">
      <c r="A75" s="5"/>
      <c r="B75" s="24"/>
      <c r="C75" s="28" t="e">
        <f t="shared" si="4"/>
        <v>#N/A</v>
      </c>
      <c r="D75" s="74"/>
      <c r="E75" s="63"/>
      <c r="F75" s="8">
        <v>17</v>
      </c>
      <c r="K75"/>
    </row>
    <row r="76" spans="1:11" x14ac:dyDescent="0.25">
      <c r="A76" s="5"/>
      <c r="B76" s="24"/>
      <c r="C76" s="28" t="e">
        <f t="shared" si="4"/>
        <v>#N/A</v>
      </c>
      <c r="D76" s="74"/>
      <c r="E76" s="63"/>
      <c r="F76" s="8">
        <v>18</v>
      </c>
      <c r="K76"/>
    </row>
    <row r="77" spans="1:11" x14ac:dyDescent="0.25">
      <c r="A77" s="5"/>
      <c r="B77" s="24"/>
      <c r="C77" s="28" t="e">
        <f t="shared" si="4"/>
        <v>#N/A</v>
      </c>
      <c r="D77" s="74"/>
      <c r="E77" s="63"/>
      <c r="F77" s="8">
        <v>19</v>
      </c>
      <c r="K77"/>
    </row>
    <row r="78" spans="1:11" x14ac:dyDescent="0.25">
      <c r="A78" s="5"/>
      <c r="B78" s="24"/>
      <c r="C78" s="28" t="e">
        <f t="shared" si="4"/>
        <v>#N/A</v>
      </c>
      <c r="D78" s="74"/>
      <c r="E78" s="63"/>
      <c r="F78" s="8">
        <v>20</v>
      </c>
      <c r="K78"/>
    </row>
    <row r="79" spans="1:11" x14ac:dyDescent="0.25">
      <c r="A79" s="5"/>
      <c r="B79" s="24"/>
      <c r="C79" s="28" t="e">
        <f t="shared" si="4"/>
        <v>#N/A</v>
      </c>
      <c r="D79" s="74"/>
      <c r="E79" s="63"/>
      <c r="F79" s="8">
        <v>21</v>
      </c>
      <c r="K79"/>
    </row>
    <row r="80" spans="1:11" x14ac:dyDescent="0.25">
      <c r="A80" s="5"/>
      <c r="B80" s="24"/>
      <c r="C80" s="28" t="e">
        <f t="shared" si="4"/>
        <v>#N/A</v>
      </c>
      <c r="D80" s="74"/>
      <c r="E80" s="4"/>
      <c r="F80" s="8">
        <v>22</v>
      </c>
      <c r="K80"/>
    </row>
    <row r="81" spans="1:11" x14ac:dyDescent="0.25">
      <c r="A81" s="5"/>
      <c r="B81" s="24"/>
      <c r="C81" s="28" t="e">
        <f t="shared" si="4"/>
        <v>#N/A</v>
      </c>
      <c r="D81" s="74"/>
      <c r="E81" s="4"/>
      <c r="F81" s="8">
        <v>23</v>
      </c>
      <c r="K81"/>
    </row>
    <row r="82" spans="1:11" ht="15.75" thickBot="1" x14ac:dyDescent="0.3">
      <c r="A82" s="5"/>
      <c r="B82" s="24"/>
      <c r="C82" s="28" t="e">
        <f t="shared" si="4"/>
        <v>#N/A</v>
      </c>
      <c r="D82" s="151"/>
      <c r="E82" s="9"/>
      <c r="F82" s="10">
        <v>24</v>
      </c>
      <c r="K82"/>
    </row>
    <row r="83" spans="1:11" ht="15.75" thickBot="1" x14ac:dyDescent="0.3">
      <c r="A83" s="16"/>
      <c r="B83" s="11"/>
      <c r="C83" s="11"/>
      <c r="D83" s="144"/>
      <c r="E83" s="11"/>
      <c r="F83" s="16"/>
      <c r="K83"/>
    </row>
    <row r="84" spans="1:11" x14ac:dyDescent="0.25">
      <c r="A84" s="45"/>
      <c r="B84" s="124" t="s">
        <v>67</v>
      </c>
      <c r="C84" s="125"/>
      <c r="D84" s="165"/>
      <c r="E84" s="125" t="s">
        <v>63</v>
      </c>
      <c r="F84" s="126"/>
      <c r="K84"/>
    </row>
    <row r="85" spans="1:11" x14ac:dyDescent="0.25">
      <c r="A85" s="3" t="s">
        <v>139</v>
      </c>
      <c r="B85" s="6" t="s">
        <v>0</v>
      </c>
      <c r="C85" s="3" t="s">
        <v>1</v>
      </c>
      <c r="D85" s="143" t="s">
        <v>2</v>
      </c>
      <c r="E85" s="3" t="s">
        <v>3</v>
      </c>
      <c r="F85" s="7" t="s">
        <v>4</v>
      </c>
      <c r="K85"/>
    </row>
    <row r="86" spans="1:11" x14ac:dyDescent="0.25">
      <c r="A86" s="5">
        <v>1</v>
      </c>
      <c r="B86" s="24" t="s">
        <v>73</v>
      </c>
      <c r="C86" s="28" t="str">
        <f>VLOOKUP(B86,$B$221:$C$244,2,FALSE)</f>
        <v>Dundee Hawkhill A</v>
      </c>
      <c r="D86" s="101" t="s">
        <v>341</v>
      </c>
      <c r="E86" s="63">
        <v>63.85</v>
      </c>
      <c r="F86" s="8">
        <v>1</v>
      </c>
      <c r="K86"/>
    </row>
    <row r="87" spans="1:11" x14ac:dyDescent="0.25">
      <c r="A87" s="5">
        <v>1</v>
      </c>
      <c r="B87" s="24" t="s">
        <v>126</v>
      </c>
      <c r="C87" s="28" t="str">
        <f>VLOOKUP(B87,$B$221:$C$244,2,FALSE)</f>
        <v>Falkirk V H A</v>
      </c>
      <c r="D87" s="76" t="s">
        <v>490</v>
      </c>
      <c r="E87" s="63">
        <v>64.819999999999993</v>
      </c>
      <c r="F87" s="8">
        <v>2</v>
      </c>
      <c r="K87"/>
    </row>
    <row r="88" spans="1:11" x14ac:dyDescent="0.25">
      <c r="A88" s="5"/>
      <c r="B88" s="24"/>
      <c r="C88" s="28" t="e">
        <f>VLOOKUP(B88,$B$221:$C$244,2,FALSE)</f>
        <v>#N/A</v>
      </c>
      <c r="D88" s="74"/>
      <c r="E88" s="63"/>
      <c r="F88" s="8">
        <v>3</v>
      </c>
      <c r="K88"/>
    </row>
    <row r="89" spans="1:11" x14ac:dyDescent="0.25">
      <c r="A89" s="5"/>
      <c r="B89" s="24"/>
      <c r="C89" s="28" t="e">
        <f>VLOOKUP(B89,$B$221:$C$244,2,FALSE)</f>
        <v>#N/A</v>
      </c>
      <c r="D89" s="74"/>
      <c r="E89" s="63"/>
      <c r="F89" s="8">
        <v>4</v>
      </c>
      <c r="K89"/>
    </row>
    <row r="90" spans="1:11" x14ac:dyDescent="0.25">
      <c r="A90" s="5"/>
      <c r="B90" s="24"/>
      <c r="C90" s="28" t="e">
        <f>VLOOKUP(B90,$B$221:$C$244,2,FALSE)</f>
        <v>#N/A</v>
      </c>
      <c r="D90" s="74"/>
      <c r="E90" s="63"/>
      <c r="F90" s="8">
        <v>5</v>
      </c>
      <c r="K90"/>
    </row>
    <row r="91" spans="1:11" x14ac:dyDescent="0.25">
      <c r="A91" s="5"/>
      <c r="B91" s="24"/>
      <c r="C91" s="28" t="e">
        <f t="shared" ref="C91:C109" si="5">VLOOKUP(B91,$B$221:$C$244,2,FALSE)</f>
        <v>#N/A</v>
      </c>
      <c r="D91" s="74"/>
      <c r="E91" s="63"/>
      <c r="F91" s="8">
        <v>6</v>
      </c>
      <c r="K91"/>
    </row>
    <row r="92" spans="1:11" x14ac:dyDescent="0.25">
      <c r="A92" s="5"/>
      <c r="B92" s="24"/>
      <c r="C92" s="28" t="e">
        <f t="shared" si="5"/>
        <v>#N/A</v>
      </c>
      <c r="D92" s="74"/>
      <c r="E92" s="63"/>
      <c r="F92" s="8">
        <v>7</v>
      </c>
      <c r="K92"/>
    </row>
    <row r="93" spans="1:11" x14ac:dyDescent="0.25">
      <c r="A93" s="5"/>
      <c r="B93" s="24"/>
      <c r="C93" s="28" t="e">
        <f t="shared" si="5"/>
        <v>#N/A</v>
      </c>
      <c r="D93" s="74"/>
      <c r="E93" s="63"/>
      <c r="F93" s="8">
        <v>8</v>
      </c>
      <c r="K93"/>
    </row>
    <row r="94" spans="1:11" x14ac:dyDescent="0.25">
      <c r="A94" s="5"/>
      <c r="B94" s="24"/>
      <c r="C94" s="28" t="e">
        <f t="shared" si="5"/>
        <v>#N/A</v>
      </c>
      <c r="D94" s="74"/>
      <c r="E94" s="63"/>
      <c r="F94" s="8">
        <v>9</v>
      </c>
      <c r="K94"/>
    </row>
    <row r="95" spans="1:11" x14ac:dyDescent="0.25">
      <c r="A95" s="5"/>
      <c r="B95" s="24"/>
      <c r="C95" s="28" t="e">
        <f t="shared" si="5"/>
        <v>#N/A</v>
      </c>
      <c r="D95" s="74"/>
      <c r="E95" s="63"/>
      <c r="F95" s="8">
        <v>10</v>
      </c>
      <c r="K95"/>
    </row>
    <row r="96" spans="1:11" x14ac:dyDescent="0.25">
      <c r="A96" s="5"/>
      <c r="B96" s="24"/>
      <c r="C96" s="28" t="e">
        <f t="shared" si="5"/>
        <v>#N/A</v>
      </c>
      <c r="D96" s="74"/>
      <c r="E96" s="63"/>
      <c r="F96" s="8">
        <v>11</v>
      </c>
      <c r="K96"/>
    </row>
    <row r="97" spans="1:11" x14ac:dyDescent="0.25">
      <c r="A97" s="5"/>
      <c r="B97" s="24"/>
      <c r="C97" s="28" t="e">
        <f t="shared" si="5"/>
        <v>#N/A</v>
      </c>
      <c r="D97" s="74"/>
      <c r="E97" s="63"/>
      <c r="F97" s="8">
        <v>12</v>
      </c>
      <c r="K97"/>
    </row>
    <row r="98" spans="1:11" x14ac:dyDescent="0.25">
      <c r="A98" s="5"/>
      <c r="B98" s="24"/>
      <c r="C98" s="28" t="e">
        <f t="shared" si="5"/>
        <v>#N/A</v>
      </c>
      <c r="D98" s="74"/>
      <c r="E98" s="63"/>
      <c r="F98" s="8">
        <v>13</v>
      </c>
      <c r="K98"/>
    </row>
    <row r="99" spans="1:11" x14ac:dyDescent="0.25">
      <c r="A99" s="5"/>
      <c r="B99" s="24"/>
      <c r="C99" s="28" t="e">
        <f t="shared" si="5"/>
        <v>#N/A</v>
      </c>
      <c r="D99" s="74"/>
      <c r="E99" s="63"/>
      <c r="F99" s="8">
        <v>14</v>
      </c>
      <c r="K99"/>
    </row>
    <row r="100" spans="1:11" x14ac:dyDescent="0.25">
      <c r="A100" s="5"/>
      <c r="B100" s="24"/>
      <c r="C100" s="28" t="e">
        <f t="shared" si="5"/>
        <v>#N/A</v>
      </c>
      <c r="D100" s="74"/>
      <c r="E100" s="63"/>
      <c r="F100" s="8">
        <v>15</v>
      </c>
      <c r="K100"/>
    </row>
    <row r="101" spans="1:11" x14ac:dyDescent="0.25">
      <c r="A101" s="5"/>
      <c r="B101" s="24"/>
      <c r="C101" s="28" t="e">
        <f t="shared" si="5"/>
        <v>#N/A</v>
      </c>
      <c r="D101" s="74"/>
      <c r="E101" s="63"/>
      <c r="F101" s="8">
        <v>16</v>
      </c>
      <c r="K101"/>
    </row>
    <row r="102" spans="1:11" x14ac:dyDescent="0.25">
      <c r="A102" s="5"/>
      <c r="B102" s="24"/>
      <c r="C102" s="28" t="e">
        <f t="shared" si="5"/>
        <v>#N/A</v>
      </c>
      <c r="D102" s="74"/>
      <c r="E102" s="63"/>
      <c r="F102" s="8">
        <v>17</v>
      </c>
      <c r="K102"/>
    </row>
    <row r="103" spans="1:11" x14ac:dyDescent="0.25">
      <c r="A103" s="5"/>
      <c r="B103" s="24"/>
      <c r="C103" s="28" t="e">
        <f t="shared" si="5"/>
        <v>#N/A</v>
      </c>
      <c r="D103" s="74"/>
      <c r="E103" s="63"/>
      <c r="F103" s="8">
        <v>18</v>
      </c>
      <c r="K103"/>
    </row>
    <row r="104" spans="1:11" x14ac:dyDescent="0.25">
      <c r="A104" s="5"/>
      <c r="B104" s="24"/>
      <c r="C104" s="28" t="e">
        <f t="shared" si="5"/>
        <v>#N/A</v>
      </c>
      <c r="D104" s="74"/>
      <c r="E104" s="63"/>
      <c r="F104" s="8">
        <v>19</v>
      </c>
      <c r="K104"/>
    </row>
    <row r="105" spans="1:11" x14ac:dyDescent="0.25">
      <c r="A105" s="5"/>
      <c r="B105" s="24"/>
      <c r="C105" s="28" t="e">
        <f t="shared" si="5"/>
        <v>#N/A</v>
      </c>
      <c r="D105" s="74"/>
      <c r="E105" s="63"/>
      <c r="F105" s="8">
        <v>20</v>
      </c>
      <c r="K105"/>
    </row>
    <row r="106" spans="1:11" x14ac:dyDescent="0.25">
      <c r="A106" s="5"/>
      <c r="B106" s="24"/>
      <c r="C106" s="28" t="e">
        <f t="shared" si="5"/>
        <v>#N/A</v>
      </c>
      <c r="D106" s="74"/>
      <c r="E106" s="63"/>
      <c r="F106" s="8">
        <v>21</v>
      </c>
      <c r="K106"/>
    </row>
    <row r="107" spans="1:11" x14ac:dyDescent="0.25">
      <c r="A107" s="5"/>
      <c r="B107" s="24"/>
      <c r="C107" s="28" t="e">
        <f t="shared" si="5"/>
        <v>#N/A</v>
      </c>
      <c r="D107" s="74"/>
      <c r="E107" s="63"/>
      <c r="F107" s="8">
        <v>22</v>
      </c>
      <c r="K107"/>
    </row>
    <row r="108" spans="1:11" x14ac:dyDescent="0.25">
      <c r="A108" s="5"/>
      <c r="B108" s="24"/>
      <c r="C108" s="28" t="e">
        <f t="shared" si="5"/>
        <v>#N/A</v>
      </c>
      <c r="D108" s="74"/>
      <c r="E108" s="63"/>
      <c r="F108" s="8">
        <v>23</v>
      </c>
      <c r="K108"/>
    </row>
    <row r="109" spans="1:11" ht="15.75" thickBot="1" x14ac:dyDescent="0.3">
      <c r="A109" s="5"/>
      <c r="B109" s="24"/>
      <c r="C109" s="28" t="e">
        <f t="shared" si="5"/>
        <v>#N/A</v>
      </c>
      <c r="D109" s="151"/>
      <c r="E109" s="64"/>
      <c r="F109" s="10">
        <v>24</v>
      </c>
      <c r="K109"/>
    </row>
    <row r="110" spans="1:11" ht="15.75" thickBot="1" x14ac:dyDescent="0.3">
      <c r="A110" s="16"/>
      <c r="B110" s="40"/>
      <c r="C110" s="11"/>
      <c r="D110" s="144"/>
      <c r="E110" s="11"/>
      <c r="F110" s="41"/>
      <c r="K110"/>
    </row>
    <row r="111" spans="1:11" x14ac:dyDescent="0.25">
      <c r="A111" s="45"/>
      <c r="B111" s="124" t="s">
        <v>21</v>
      </c>
      <c r="C111" s="125"/>
      <c r="D111" s="165"/>
      <c r="E111" s="125" t="s">
        <v>63</v>
      </c>
      <c r="F111" s="126"/>
      <c r="K111"/>
    </row>
    <row r="112" spans="1:11" x14ac:dyDescent="0.25">
      <c r="A112" s="3" t="s">
        <v>139</v>
      </c>
      <c r="B112" s="6" t="s">
        <v>0</v>
      </c>
      <c r="C112" s="3" t="s">
        <v>1</v>
      </c>
      <c r="D112" s="143" t="s">
        <v>2</v>
      </c>
      <c r="E112" s="3" t="s">
        <v>3</v>
      </c>
      <c r="F112" s="7" t="s">
        <v>4</v>
      </c>
      <c r="K112"/>
    </row>
    <row r="113" spans="1:11" x14ac:dyDescent="0.25">
      <c r="A113" s="5">
        <v>1</v>
      </c>
      <c r="B113" s="24" t="s">
        <v>126</v>
      </c>
      <c r="C113" s="28" t="str">
        <f>VLOOKUP(B113,$B$221:$C$244,2,FALSE)</f>
        <v>Falkirk V H A</v>
      </c>
      <c r="D113" s="101" t="s">
        <v>491</v>
      </c>
      <c r="E113" s="5" t="s">
        <v>547</v>
      </c>
      <c r="F113" s="8">
        <v>1</v>
      </c>
      <c r="K113"/>
    </row>
    <row r="114" spans="1:11" x14ac:dyDescent="0.25">
      <c r="A114" s="5">
        <v>1</v>
      </c>
      <c r="B114" s="24" t="s">
        <v>93</v>
      </c>
      <c r="C114" s="28" t="str">
        <f>VLOOKUP(B114,$B$221:$C$244,2,FALSE)</f>
        <v>Lasswade A</v>
      </c>
      <c r="D114" s="76" t="s">
        <v>346</v>
      </c>
      <c r="E114" s="5" t="s">
        <v>548</v>
      </c>
      <c r="F114" s="8">
        <v>2</v>
      </c>
      <c r="K114"/>
    </row>
    <row r="115" spans="1:11" x14ac:dyDescent="0.25">
      <c r="A115" s="5">
        <v>1</v>
      </c>
      <c r="B115" s="24" t="s">
        <v>73</v>
      </c>
      <c r="C115" s="28" t="str">
        <f>VLOOKUP(B115,$B$221:$C$244,2,FALSE)</f>
        <v>Dundee Hawkhill A</v>
      </c>
      <c r="D115" s="76" t="s">
        <v>340</v>
      </c>
      <c r="E115" s="5" t="s">
        <v>549</v>
      </c>
      <c r="F115" s="8">
        <v>3</v>
      </c>
      <c r="K115"/>
    </row>
    <row r="116" spans="1:11" x14ac:dyDescent="0.25">
      <c r="A116" s="5">
        <v>1</v>
      </c>
      <c r="B116" s="24" t="s">
        <v>121</v>
      </c>
      <c r="C116" s="28" t="str">
        <f>VLOOKUP(B116,$B$221:$C$244,2,FALSE)</f>
        <v>Central AC A</v>
      </c>
      <c r="D116" s="76" t="s">
        <v>854</v>
      </c>
      <c r="E116" s="5" t="s">
        <v>550</v>
      </c>
      <c r="F116" s="8">
        <v>4</v>
      </c>
      <c r="K116"/>
    </row>
    <row r="117" spans="1:11" x14ac:dyDescent="0.25">
      <c r="A117" s="5"/>
      <c r="B117" s="24"/>
      <c r="C117" s="28" t="e">
        <f t="shared" ref="C117:C136" si="6">VLOOKUP(B117,$B$221:$C$244,2,FALSE)</f>
        <v>#N/A</v>
      </c>
      <c r="D117" s="74"/>
      <c r="E117" s="5"/>
      <c r="F117" s="8">
        <v>5</v>
      </c>
      <c r="K117"/>
    </row>
    <row r="118" spans="1:11" x14ac:dyDescent="0.25">
      <c r="A118" s="5"/>
      <c r="B118" s="24"/>
      <c r="C118" s="28" t="e">
        <f t="shared" si="6"/>
        <v>#N/A</v>
      </c>
      <c r="D118" s="74"/>
      <c r="E118" s="5"/>
      <c r="F118" s="8">
        <v>6</v>
      </c>
      <c r="K118"/>
    </row>
    <row r="119" spans="1:11" x14ac:dyDescent="0.25">
      <c r="A119" s="5"/>
      <c r="B119" s="24"/>
      <c r="C119" s="28" t="e">
        <f t="shared" si="6"/>
        <v>#N/A</v>
      </c>
      <c r="D119" s="74"/>
      <c r="E119" s="5"/>
      <c r="F119" s="8">
        <v>7</v>
      </c>
      <c r="K119"/>
    </row>
    <row r="120" spans="1:11" x14ac:dyDescent="0.25">
      <c r="A120" s="5"/>
      <c r="B120" s="24"/>
      <c r="C120" s="28" t="e">
        <f t="shared" si="6"/>
        <v>#N/A</v>
      </c>
      <c r="D120" s="74"/>
      <c r="E120" s="5"/>
      <c r="F120" s="8">
        <v>8</v>
      </c>
      <c r="K120"/>
    </row>
    <row r="121" spans="1:11" x14ac:dyDescent="0.25">
      <c r="A121" s="5"/>
      <c r="B121" s="24"/>
      <c r="C121" s="28" t="e">
        <f t="shared" si="6"/>
        <v>#N/A</v>
      </c>
      <c r="D121" s="74"/>
      <c r="E121" s="5"/>
      <c r="F121" s="8">
        <v>9</v>
      </c>
      <c r="K121"/>
    </row>
    <row r="122" spans="1:11" x14ac:dyDescent="0.25">
      <c r="A122" s="5"/>
      <c r="B122" s="24"/>
      <c r="C122" s="28" t="e">
        <f t="shared" si="6"/>
        <v>#N/A</v>
      </c>
      <c r="D122" s="74"/>
      <c r="E122" s="4"/>
      <c r="F122" s="8">
        <v>10</v>
      </c>
      <c r="K122"/>
    </row>
    <row r="123" spans="1:11" x14ac:dyDescent="0.25">
      <c r="A123" s="5"/>
      <c r="B123" s="24"/>
      <c r="C123" s="28" t="e">
        <f t="shared" si="6"/>
        <v>#N/A</v>
      </c>
      <c r="D123" s="74"/>
      <c r="E123" s="4"/>
      <c r="F123" s="8">
        <v>11</v>
      </c>
      <c r="K123"/>
    </row>
    <row r="124" spans="1:11" x14ac:dyDescent="0.25">
      <c r="A124" s="5"/>
      <c r="B124" s="24"/>
      <c r="C124" s="28" t="e">
        <f t="shared" si="6"/>
        <v>#N/A</v>
      </c>
      <c r="D124" s="74"/>
      <c r="E124" s="4"/>
      <c r="F124" s="8">
        <v>12</v>
      </c>
      <c r="K124"/>
    </row>
    <row r="125" spans="1:11" x14ac:dyDescent="0.25">
      <c r="A125" s="5"/>
      <c r="B125" s="24"/>
      <c r="C125" s="28" t="e">
        <f t="shared" si="6"/>
        <v>#N/A</v>
      </c>
      <c r="D125" s="74"/>
      <c r="E125" s="4"/>
      <c r="F125" s="8">
        <v>13</v>
      </c>
      <c r="K125"/>
    </row>
    <row r="126" spans="1:11" x14ac:dyDescent="0.25">
      <c r="A126" s="5"/>
      <c r="B126" s="24"/>
      <c r="C126" s="28" t="e">
        <f t="shared" si="6"/>
        <v>#N/A</v>
      </c>
      <c r="D126" s="74"/>
      <c r="E126" s="4"/>
      <c r="F126" s="8">
        <v>14</v>
      </c>
      <c r="K126"/>
    </row>
    <row r="127" spans="1:11" x14ac:dyDescent="0.25">
      <c r="A127" s="5"/>
      <c r="B127" s="24"/>
      <c r="C127" s="28" t="e">
        <f t="shared" si="6"/>
        <v>#N/A</v>
      </c>
      <c r="D127" s="74"/>
      <c r="E127" s="4"/>
      <c r="F127" s="8">
        <v>15</v>
      </c>
      <c r="K127"/>
    </row>
    <row r="128" spans="1:11" x14ac:dyDescent="0.25">
      <c r="A128" s="5"/>
      <c r="B128" s="24"/>
      <c r="C128" s="28" t="e">
        <f t="shared" si="6"/>
        <v>#N/A</v>
      </c>
      <c r="D128" s="74"/>
      <c r="E128" s="4"/>
      <c r="F128" s="8">
        <v>16</v>
      </c>
      <c r="K128"/>
    </row>
    <row r="129" spans="1:11" x14ac:dyDescent="0.25">
      <c r="A129" s="5"/>
      <c r="B129" s="24"/>
      <c r="C129" s="28" t="e">
        <f t="shared" si="6"/>
        <v>#N/A</v>
      </c>
      <c r="D129" s="74"/>
      <c r="E129" s="4"/>
      <c r="F129" s="8">
        <v>17</v>
      </c>
      <c r="K129"/>
    </row>
    <row r="130" spans="1:11" x14ac:dyDescent="0.25">
      <c r="A130" s="5"/>
      <c r="B130" s="24"/>
      <c r="C130" s="28" t="e">
        <f t="shared" si="6"/>
        <v>#N/A</v>
      </c>
      <c r="D130" s="74"/>
      <c r="E130" s="4"/>
      <c r="F130" s="8">
        <v>18</v>
      </c>
      <c r="K130"/>
    </row>
    <row r="131" spans="1:11" x14ac:dyDescent="0.25">
      <c r="A131" s="5"/>
      <c r="B131" s="24"/>
      <c r="C131" s="28" t="e">
        <f t="shared" si="6"/>
        <v>#N/A</v>
      </c>
      <c r="D131" s="74"/>
      <c r="E131" s="4"/>
      <c r="F131" s="8">
        <v>19</v>
      </c>
      <c r="K131"/>
    </row>
    <row r="132" spans="1:11" x14ac:dyDescent="0.25">
      <c r="A132" s="5"/>
      <c r="B132" s="24"/>
      <c r="C132" s="28" t="e">
        <f t="shared" si="6"/>
        <v>#N/A</v>
      </c>
      <c r="D132" s="74"/>
      <c r="E132" s="4"/>
      <c r="F132" s="8">
        <v>20</v>
      </c>
      <c r="K132"/>
    </row>
    <row r="133" spans="1:11" x14ac:dyDescent="0.25">
      <c r="A133" s="5"/>
      <c r="B133" s="24"/>
      <c r="C133" s="28" t="e">
        <f t="shared" si="6"/>
        <v>#N/A</v>
      </c>
      <c r="D133" s="74"/>
      <c r="E133" s="4"/>
      <c r="F133" s="8">
        <v>21</v>
      </c>
      <c r="K133"/>
    </row>
    <row r="134" spans="1:11" x14ac:dyDescent="0.25">
      <c r="A134" s="5"/>
      <c r="B134" s="24"/>
      <c r="C134" s="28" t="e">
        <f t="shared" si="6"/>
        <v>#N/A</v>
      </c>
      <c r="D134" s="74"/>
      <c r="E134" s="4"/>
      <c r="F134" s="8">
        <v>22</v>
      </c>
      <c r="K134"/>
    </row>
    <row r="135" spans="1:11" x14ac:dyDescent="0.25">
      <c r="A135" s="5"/>
      <c r="B135" s="24"/>
      <c r="C135" s="28" t="e">
        <f t="shared" si="6"/>
        <v>#N/A</v>
      </c>
      <c r="D135" s="74"/>
      <c r="E135" s="4"/>
      <c r="F135" s="8">
        <v>23</v>
      </c>
      <c r="K135"/>
    </row>
    <row r="136" spans="1:11" ht="15.75" thickBot="1" x14ac:dyDescent="0.3">
      <c r="A136" s="5"/>
      <c r="B136" s="24"/>
      <c r="C136" s="28" t="e">
        <f t="shared" si="6"/>
        <v>#N/A</v>
      </c>
      <c r="D136" s="151"/>
      <c r="E136" s="9"/>
      <c r="F136" s="10">
        <v>24</v>
      </c>
      <c r="K136"/>
    </row>
    <row r="137" spans="1:11" ht="15.75" thickBot="1" x14ac:dyDescent="0.3">
      <c r="K137"/>
    </row>
    <row r="138" spans="1:11" x14ac:dyDescent="0.25">
      <c r="B138" s="124" t="s">
        <v>26</v>
      </c>
      <c r="C138" s="125"/>
      <c r="D138" s="165"/>
      <c r="E138" s="125" t="s">
        <v>63</v>
      </c>
      <c r="F138" s="126"/>
      <c r="G138" s="45"/>
      <c r="K138"/>
    </row>
    <row r="139" spans="1:11" x14ac:dyDescent="0.25">
      <c r="B139" s="6" t="s">
        <v>0</v>
      </c>
      <c r="C139" s="3" t="s">
        <v>1</v>
      </c>
      <c r="D139" s="143" t="s">
        <v>2</v>
      </c>
      <c r="E139" s="3" t="s">
        <v>12</v>
      </c>
      <c r="F139" s="7" t="s">
        <v>4</v>
      </c>
      <c r="G139" s="15"/>
      <c r="K139"/>
    </row>
    <row r="140" spans="1:11" x14ac:dyDescent="0.25">
      <c r="B140" s="24" t="s">
        <v>120</v>
      </c>
      <c r="C140" s="28" t="str">
        <f>VLOOKUP(B140,$B$221:$C$244,2,FALSE)</f>
        <v>Airdrie A</v>
      </c>
      <c r="D140" s="176" t="s">
        <v>852</v>
      </c>
      <c r="E140" s="63">
        <v>5.17</v>
      </c>
      <c r="F140" s="8">
        <v>1</v>
      </c>
      <c r="G140" s="16"/>
      <c r="K140"/>
    </row>
    <row r="141" spans="1:11" x14ac:dyDescent="0.25">
      <c r="B141" s="24" t="s">
        <v>84</v>
      </c>
      <c r="C141" s="28" t="str">
        <f>VLOOKUP(B141,$B$221:$C$244,2,FALSE)</f>
        <v>Kilbarchan A</v>
      </c>
      <c r="D141" s="169" t="s">
        <v>857</v>
      </c>
      <c r="E141" s="63">
        <v>4.91</v>
      </c>
      <c r="F141" s="8">
        <v>2</v>
      </c>
      <c r="G141" s="16"/>
      <c r="K141"/>
    </row>
    <row r="142" spans="1:11" x14ac:dyDescent="0.25">
      <c r="B142" s="24" t="s">
        <v>126</v>
      </c>
      <c r="C142" s="28" t="str">
        <f>VLOOKUP(B142,$B$221:$C$244,2,FALSE)</f>
        <v>Falkirk V H A</v>
      </c>
      <c r="D142" s="169" t="s">
        <v>489</v>
      </c>
      <c r="E142" s="63">
        <v>4.6100000000000003</v>
      </c>
      <c r="F142" s="8">
        <v>3</v>
      </c>
      <c r="G142" s="16"/>
      <c r="K142"/>
    </row>
    <row r="143" spans="1:11" x14ac:dyDescent="0.25">
      <c r="B143" s="24" t="s">
        <v>73</v>
      </c>
      <c r="C143" s="28" t="str">
        <f>VLOOKUP(B143,$B$221:$C$244,2,FALSE)</f>
        <v>Dundee Hawkhill A</v>
      </c>
      <c r="D143" s="177" t="s">
        <v>340</v>
      </c>
      <c r="E143" s="63">
        <v>3.68</v>
      </c>
      <c r="F143" s="8">
        <v>4</v>
      </c>
      <c r="G143" s="16"/>
      <c r="K143"/>
    </row>
    <row r="144" spans="1:11" x14ac:dyDescent="0.25">
      <c r="B144" s="24"/>
      <c r="C144" s="28"/>
      <c r="D144" s="88"/>
      <c r="E144" s="63"/>
      <c r="F144" s="8">
        <v>5</v>
      </c>
      <c r="G144" s="16"/>
      <c r="K144"/>
    </row>
    <row r="145" spans="2:11" x14ac:dyDescent="0.25">
      <c r="B145" s="24"/>
      <c r="C145" s="28"/>
      <c r="D145" s="88"/>
      <c r="E145" s="63"/>
      <c r="F145" s="8">
        <v>6</v>
      </c>
      <c r="G145" s="16"/>
      <c r="K145"/>
    </row>
    <row r="146" spans="2:11" x14ac:dyDescent="0.25">
      <c r="B146" s="24"/>
      <c r="C146" s="28"/>
      <c r="D146" s="88"/>
      <c r="E146" s="63"/>
      <c r="F146" s="8">
        <v>7</v>
      </c>
      <c r="G146" s="16"/>
      <c r="K146"/>
    </row>
    <row r="147" spans="2:11" x14ac:dyDescent="0.25">
      <c r="B147" s="24"/>
      <c r="C147" s="28"/>
      <c r="D147" s="88"/>
      <c r="E147" s="63"/>
      <c r="F147" s="8">
        <v>8</v>
      </c>
      <c r="G147" s="16"/>
      <c r="K147"/>
    </row>
    <row r="148" spans="2:11" x14ac:dyDescent="0.25">
      <c r="B148" s="24"/>
      <c r="C148" s="28" t="e">
        <f t="shared" ref="C148:C163" si="7">VLOOKUP(B148,$B$221:$C$244,2,FALSE)</f>
        <v>#N/A</v>
      </c>
      <c r="D148" s="88"/>
      <c r="E148" s="63"/>
      <c r="F148" s="8">
        <v>9</v>
      </c>
      <c r="G148" s="16"/>
      <c r="K148"/>
    </row>
    <row r="149" spans="2:11" x14ac:dyDescent="0.25">
      <c r="B149" s="24"/>
      <c r="C149" s="28" t="e">
        <f t="shared" si="7"/>
        <v>#N/A</v>
      </c>
      <c r="D149" s="88"/>
      <c r="E149" s="63"/>
      <c r="F149" s="8">
        <v>10</v>
      </c>
      <c r="G149" s="16"/>
      <c r="K149"/>
    </row>
    <row r="150" spans="2:11" x14ac:dyDescent="0.25">
      <c r="B150" s="24"/>
      <c r="C150" s="28" t="e">
        <f t="shared" si="7"/>
        <v>#N/A</v>
      </c>
      <c r="D150" s="88"/>
      <c r="E150" s="63"/>
      <c r="F150" s="8">
        <v>11</v>
      </c>
      <c r="G150" s="16"/>
      <c r="K150"/>
    </row>
    <row r="151" spans="2:11" x14ac:dyDescent="0.25">
      <c r="B151" s="24"/>
      <c r="C151" s="28" t="e">
        <f t="shared" si="7"/>
        <v>#N/A</v>
      </c>
      <c r="D151" s="88"/>
      <c r="E151" s="63"/>
      <c r="F151" s="8">
        <v>12</v>
      </c>
      <c r="G151" s="16"/>
      <c r="K151"/>
    </row>
    <row r="152" spans="2:11" x14ac:dyDescent="0.25">
      <c r="B152" s="24"/>
      <c r="C152" s="28" t="e">
        <f t="shared" si="7"/>
        <v>#N/A</v>
      </c>
      <c r="D152" s="88"/>
      <c r="E152" s="63"/>
      <c r="F152" s="8">
        <v>13</v>
      </c>
      <c r="G152" s="16"/>
      <c r="K152"/>
    </row>
    <row r="153" spans="2:11" x14ac:dyDescent="0.25">
      <c r="B153" s="24"/>
      <c r="C153" s="28" t="e">
        <f t="shared" si="7"/>
        <v>#N/A</v>
      </c>
      <c r="D153" s="88"/>
      <c r="E153" s="63"/>
      <c r="F153" s="8">
        <v>14</v>
      </c>
      <c r="G153" s="16"/>
      <c r="K153"/>
    </row>
    <row r="154" spans="2:11" x14ac:dyDescent="0.25">
      <c r="B154" s="24"/>
      <c r="C154" s="28" t="e">
        <f t="shared" si="7"/>
        <v>#N/A</v>
      </c>
      <c r="D154" s="88"/>
      <c r="E154" s="63"/>
      <c r="F154" s="8">
        <v>15</v>
      </c>
      <c r="G154" s="16"/>
      <c r="K154"/>
    </row>
    <row r="155" spans="2:11" x14ac:dyDescent="0.25">
      <c r="B155" s="24"/>
      <c r="C155" s="28" t="e">
        <f t="shared" si="7"/>
        <v>#N/A</v>
      </c>
      <c r="D155" s="88"/>
      <c r="E155" s="63"/>
      <c r="F155" s="8">
        <v>16</v>
      </c>
      <c r="G155" s="16"/>
      <c r="K155"/>
    </row>
    <row r="156" spans="2:11" x14ac:dyDescent="0.25">
      <c r="B156" s="24"/>
      <c r="C156" s="28" t="e">
        <f t="shared" si="7"/>
        <v>#N/A</v>
      </c>
      <c r="D156" s="88"/>
      <c r="E156" s="63"/>
      <c r="F156" s="8">
        <v>17</v>
      </c>
      <c r="G156" s="16"/>
      <c r="K156"/>
    </row>
    <row r="157" spans="2:11" x14ac:dyDescent="0.25">
      <c r="B157" s="24"/>
      <c r="C157" s="28" t="e">
        <f t="shared" si="7"/>
        <v>#N/A</v>
      </c>
      <c r="D157" s="74"/>
      <c r="E157" s="63"/>
      <c r="F157" s="8">
        <v>18</v>
      </c>
      <c r="G157" s="16"/>
      <c r="K157"/>
    </row>
    <row r="158" spans="2:11" x14ac:dyDescent="0.25">
      <c r="B158" s="24"/>
      <c r="C158" s="28" t="e">
        <f t="shared" si="7"/>
        <v>#N/A</v>
      </c>
      <c r="D158" s="74"/>
      <c r="E158" s="4"/>
      <c r="F158" s="8">
        <v>19</v>
      </c>
      <c r="G158" s="16"/>
      <c r="K158"/>
    </row>
    <row r="159" spans="2:11" x14ac:dyDescent="0.25">
      <c r="B159" s="24"/>
      <c r="C159" s="28" t="e">
        <f t="shared" si="7"/>
        <v>#N/A</v>
      </c>
      <c r="D159" s="74"/>
      <c r="E159" s="4"/>
      <c r="F159" s="8">
        <v>20</v>
      </c>
      <c r="G159" s="16"/>
      <c r="K159"/>
    </row>
    <row r="160" spans="2:11" x14ac:dyDescent="0.25">
      <c r="B160" s="24"/>
      <c r="C160" s="28" t="e">
        <f t="shared" si="7"/>
        <v>#N/A</v>
      </c>
      <c r="D160" s="74"/>
      <c r="E160" s="4"/>
      <c r="F160" s="8">
        <v>21</v>
      </c>
      <c r="G160" s="16"/>
      <c r="K160"/>
    </row>
    <row r="161" spans="2:11" x14ac:dyDescent="0.25">
      <c r="B161" s="24"/>
      <c r="C161" s="28" t="e">
        <f t="shared" si="7"/>
        <v>#N/A</v>
      </c>
      <c r="D161" s="74"/>
      <c r="E161" s="4"/>
      <c r="F161" s="8">
        <v>22</v>
      </c>
      <c r="G161" s="16"/>
      <c r="K161"/>
    </row>
    <row r="162" spans="2:11" x14ac:dyDescent="0.25">
      <c r="B162" s="24"/>
      <c r="C162" s="28" t="e">
        <f t="shared" si="7"/>
        <v>#N/A</v>
      </c>
      <c r="D162" s="74"/>
      <c r="E162" s="4"/>
      <c r="F162" s="8">
        <v>23</v>
      </c>
      <c r="G162" s="16"/>
      <c r="K162"/>
    </row>
    <row r="163" spans="2:11" ht="15.75" thickBot="1" x14ac:dyDescent="0.3">
      <c r="B163" s="24"/>
      <c r="C163" s="28" t="e">
        <f t="shared" si="7"/>
        <v>#N/A</v>
      </c>
      <c r="D163" s="151"/>
      <c r="E163" s="9"/>
      <c r="F163" s="10">
        <v>24</v>
      </c>
      <c r="G163" s="16"/>
      <c r="K163"/>
    </row>
    <row r="164" spans="2:11" ht="15.75" thickBot="1" x14ac:dyDescent="0.3">
      <c r="K164"/>
    </row>
    <row r="165" spans="2:11" x14ac:dyDescent="0.25">
      <c r="B165" s="124" t="s">
        <v>27</v>
      </c>
      <c r="C165" s="125"/>
      <c r="D165" s="165"/>
      <c r="E165" s="125" t="s">
        <v>63</v>
      </c>
      <c r="F165" s="126"/>
      <c r="G165" s="45"/>
      <c r="K165"/>
    </row>
    <row r="166" spans="2:11" x14ac:dyDescent="0.25">
      <c r="B166" s="6" t="s">
        <v>0</v>
      </c>
      <c r="C166" s="3" t="s">
        <v>1</v>
      </c>
      <c r="D166" s="143" t="s">
        <v>2</v>
      </c>
      <c r="E166" s="3" t="s">
        <v>140</v>
      </c>
      <c r="F166" s="7" t="s">
        <v>4</v>
      </c>
      <c r="G166" s="15"/>
      <c r="K166"/>
    </row>
    <row r="167" spans="2:11" x14ac:dyDescent="0.25">
      <c r="B167" s="24" t="s">
        <v>84</v>
      </c>
      <c r="C167" s="28" t="str">
        <f>VLOOKUP(B167,$B$221:$C$244,2,FALSE)</f>
        <v>Kilbarchan A</v>
      </c>
      <c r="D167" s="101" t="s">
        <v>857</v>
      </c>
      <c r="E167" s="63">
        <v>1.55</v>
      </c>
      <c r="F167" s="8">
        <v>1</v>
      </c>
      <c r="G167" s="16"/>
      <c r="K167"/>
    </row>
    <row r="168" spans="2:11" x14ac:dyDescent="0.25">
      <c r="B168" s="24" t="s">
        <v>123</v>
      </c>
      <c r="C168" s="28" t="str">
        <f>VLOOKUP(B168,$B$221:$C$244,2,FALSE)</f>
        <v>Edinburgh AC A</v>
      </c>
      <c r="D168" s="76" t="s">
        <v>182</v>
      </c>
      <c r="E168" s="63">
        <v>1.45</v>
      </c>
      <c r="F168" s="8">
        <v>2</v>
      </c>
      <c r="G168" s="16"/>
      <c r="K168"/>
    </row>
    <row r="169" spans="2:11" x14ac:dyDescent="0.25">
      <c r="B169" s="24" t="s">
        <v>101</v>
      </c>
      <c r="C169" s="28" t="str">
        <f>VLOOKUP(B169,$B$221:$C$244,2,FALSE)</f>
        <v>North Ayr  A</v>
      </c>
      <c r="D169" s="76" t="s">
        <v>342</v>
      </c>
      <c r="E169" s="63">
        <v>1.45</v>
      </c>
      <c r="F169" s="8">
        <v>2</v>
      </c>
      <c r="G169" s="16"/>
      <c r="K169"/>
    </row>
    <row r="170" spans="2:11" x14ac:dyDescent="0.25">
      <c r="B170" s="24" t="s">
        <v>126</v>
      </c>
      <c r="C170" s="28" t="str">
        <f>VLOOKUP(B170,$B$221:$C$244,2,FALSE)</f>
        <v>Falkirk V H A</v>
      </c>
      <c r="D170" s="76" t="s">
        <v>490</v>
      </c>
      <c r="E170" s="63">
        <v>1.3</v>
      </c>
      <c r="F170" s="8">
        <v>4</v>
      </c>
      <c r="G170" s="16"/>
      <c r="K170"/>
    </row>
    <row r="171" spans="2:11" x14ac:dyDescent="0.25">
      <c r="B171" s="24" t="s">
        <v>73</v>
      </c>
      <c r="C171" s="28" t="str">
        <f>VLOOKUP(B171,$B$221:$C$244,2,FALSE)</f>
        <v>Dundee Hawkhill A</v>
      </c>
      <c r="D171" s="76" t="s">
        <v>181</v>
      </c>
      <c r="E171" s="63">
        <v>1.25</v>
      </c>
      <c r="F171" s="8">
        <v>5</v>
      </c>
      <c r="G171" s="16"/>
      <c r="K171"/>
    </row>
    <row r="172" spans="2:11" x14ac:dyDescent="0.25">
      <c r="B172" s="24"/>
      <c r="C172" s="28"/>
      <c r="D172" s="74"/>
      <c r="E172" s="63"/>
      <c r="F172" s="8">
        <v>6</v>
      </c>
      <c r="G172" s="16"/>
      <c r="K172"/>
    </row>
    <row r="173" spans="2:11" x14ac:dyDescent="0.25">
      <c r="B173" s="24"/>
      <c r="C173" s="28"/>
      <c r="D173" s="74"/>
      <c r="E173" s="63"/>
      <c r="F173" s="8">
        <v>7</v>
      </c>
      <c r="G173" s="16"/>
      <c r="K173"/>
    </row>
    <row r="174" spans="2:11" x14ac:dyDescent="0.25">
      <c r="B174" s="24"/>
      <c r="C174" s="28"/>
      <c r="D174" s="74"/>
      <c r="E174" s="63"/>
      <c r="F174" s="8">
        <v>8</v>
      </c>
      <c r="G174" s="16"/>
      <c r="K174"/>
    </row>
    <row r="175" spans="2:11" x14ac:dyDescent="0.25">
      <c r="B175" s="24"/>
      <c r="C175" s="28" t="e">
        <f t="shared" ref="C175:C190" si="8">VLOOKUP(B175,$B$221:$C$244,2,FALSE)</f>
        <v>#N/A</v>
      </c>
      <c r="D175" s="74"/>
      <c r="E175" s="63"/>
      <c r="F175" s="8">
        <v>9</v>
      </c>
      <c r="G175" s="16"/>
      <c r="K175"/>
    </row>
    <row r="176" spans="2:11" x14ac:dyDescent="0.25">
      <c r="B176" s="24"/>
      <c r="C176" s="28" t="e">
        <f t="shared" si="8"/>
        <v>#N/A</v>
      </c>
      <c r="D176" s="74"/>
      <c r="E176" s="63"/>
      <c r="F176" s="8">
        <v>10</v>
      </c>
      <c r="G176" s="16"/>
      <c r="K176"/>
    </row>
    <row r="177" spans="2:11" x14ac:dyDescent="0.25">
      <c r="B177" s="24"/>
      <c r="C177" s="28" t="e">
        <f t="shared" si="8"/>
        <v>#N/A</v>
      </c>
      <c r="D177" s="74"/>
      <c r="E177" s="63"/>
      <c r="F177" s="8">
        <v>11</v>
      </c>
      <c r="G177" s="16"/>
      <c r="K177"/>
    </row>
    <row r="178" spans="2:11" x14ac:dyDescent="0.25">
      <c r="B178" s="24"/>
      <c r="C178" s="28" t="e">
        <f t="shared" si="8"/>
        <v>#N/A</v>
      </c>
      <c r="D178" s="74"/>
      <c r="E178" s="63"/>
      <c r="F178" s="8">
        <v>12</v>
      </c>
      <c r="G178" s="16"/>
      <c r="K178"/>
    </row>
    <row r="179" spans="2:11" x14ac:dyDescent="0.25">
      <c r="B179" s="24"/>
      <c r="C179" s="28" t="e">
        <f t="shared" si="8"/>
        <v>#N/A</v>
      </c>
      <c r="D179" s="74"/>
      <c r="E179" s="63"/>
      <c r="F179" s="8">
        <v>13</v>
      </c>
      <c r="G179" s="16"/>
      <c r="K179"/>
    </row>
    <row r="180" spans="2:11" x14ac:dyDescent="0.25">
      <c r="B180" s="24"/>
      <c r="C180" s="28" t="e">
        <f t="shared" si="8"/>
        <v>#N/A</v>
      </c>
      <c r="D180" s="74"/>
      <c r="E180" s="63"/>
      <c r="F180" s="8">
        <v>14</v>
      </c>
      <c r="G180" s="16"/>
      <c r="K180"/>
    </row>
    <row r="181" spans="2:11" x14ac:dyDescent="0.25">
      <c r="B181" s="24"/>
      <c r="C181" s="28" t="e">
        <f t="shared" si="8"/>
        <v>#N/A</v>
      </c>
      <c r="D181" s="74"/>
      <c r="E181" s="63"/>
      <c r="F181" s="8">
        <v>15</v>
      </c>
      <c r="G181" s="16"/>
      <c r="K181"/>
    </row>
    <row r="182" spans="2:11" x14ac:dyDescent="0.25">
      <c r="B182" s="24"/>
      <c r="C182" s="28" t="e">
        <f t="shared" si="8"/>
        <v>#N/A</v>
      </c>
      <c r="D182" s="74"/>
      <c r="E182" s="63"/>
      <c r="F182" s="8">
        <v>16</v>
      </c>
      <c r="G182" s="16"/>
      <c r="K182"/>
    </row>
    <row r="183" spans="2:11" x14ac:dyDescent="0.25">
      <c r="B183" s="24"/>
      <c r="C183" s="28" t="e">
        <f t="shared" si="8"/>
        <v>#N/A</v>
      </c>
      <c r="D183" s="74"/>
      <c r="E183" s="63"/>
      <c r="F183" s="8">
        <v>17</v>
      </c>
      <c r="G183" s="16"/>
      <c r="K183"/>
    </row>
    <row r="184" spans="2:11" x14ac:dyDescent="0.25">
      <c r="B184" s="24"/>
      <c r="C184" s="28" t="e">
        <f t="shared" si="8"/>
        <v>#N/A</v>
      </c>
      <c r="D184" s="74"/>
      <c r="E184" s="63"/>
      <c r="F184" s="8">
        <v>18</v>
      </c>
      <c r="G184" s="16"/>
      <c r="K184"/>
    </row>
    <row r="185" spans="2:11" x14ac:dyDescent="0.25">
      <c r="B185" s="24"/>
      <c r="C185" s="28" t="e">
        <f t="shared" si="8"/>
        <v>#N/A</v>
      </c>
      <c r="D185" s="74"/>
      <c r="E185" s="63"/>
      <c r="F185" s="8">
        <v>19</v>
      </c>
      <c r="G185" s="16"/>
      <c r="K185"/>
    </row>
    <row r="186" spans="2:11" x14ac:dyDescent="0.25">
      <c r="B186" s="24"/>
      <c r="C186" s="28" t="e">
        <f t="shared" si="8"/>
        <v>#N/A</v>
      </c>
      <c r="D186" s="74"/>
      <c r="E186" s="63"/>
      <c r="F186" s="8">
        <v>20</v>
      </c>
      <c r="G186" s="16"/>
      <c r="K186"/>
    </row>
    <row r="187" spans="2:11" x14ac:dyDescent="0.25">
      <c r="B187" s="24"/>
      <c r="C187" s="28" t="e">
        <f t="shared" si="8"/>
        <v>#N/A</v>
      </c>
      <c r="D187" s="74"/>
      <c r="E187" s="63"/>
      <c r="F187" s="8">
        <v>21</v>
      </c>
      <c r="G187" s="16"/>
      <c r="K187"/>
    </row>
    <row r="188" spans="2:11" x14ac:dyDescent="0.25">
      <c r="B188" s="24"/>
      <c r="C188" s="28" t="e">
        <f t="shared" si="8"/>
        <v>#N/A</v>
      </c>
      <c r="D188" s="74"/>
      <c r="E188" s="4"/>
      <c r="F188" s="8">
        <v>22</v>
      </c>
      <c r="G188" s="16"/>
      <c r="K188"/>
    </row>
    <row r="189" spans="2:11" x14ac:dyDescent="0.25">
      <c r="B189" s="24"/>
      <c r="C189" s="28" t="e">
        <f t="shared" si="8"/>
        <v>#N/A</v>
      </c>
      <c r="D189" s="74"/>
      <c r="E189" s="4"/>
      <c r="F189" s="8">
        <v>23</v>
      </c>
      <c r="G189" s="16"/>
      <c r="K189"/>
    </row>
    <row r="190" spans="2:11" ht="15.75" thickBot="1" x14ac:dyDescent="0.3">
      <c r="B190" s="24"/>
      <c r="C190" s="28" t="e">
        <f t="shared" si="8"/>
        <v>#N/A</v>
      </c>
      <c r="D190" s="151"/>
      <c r="E190" s="9"/>
      <c r="F190" s="10">
        <v>24</v>
      </c>
      <c r="G190" s="16"/>
      <c r="K190"/>
    </row>
    <row r="191" spans="2:11" ht="15.75" thickBot="1" x14ac:dyDescent="0.3">
      <c r="K191"/>
    </row>
    <row r="192" spans="2:11" ht="15.75" thickBot="1" x14ac:dyDescent="0.3">
      <c r="B192" s="133" t="s">
        <v>28</v>
      </c>
      <c r="C192" s="134"/>
      <c r="D192" s="174"/>
      <c r="E192" s="134" t="s">
        <v>63</v>
      </c>
      <c r="F192" s="135"/>
      <c r="G192" s="45"/>
      <c r="K192"/>
    </row>
    <row r="193" spans="2:11" x14ac:dyDescent="0.25">
      <c r="B193" s="19" t="s">
        <v>0</v>
      </c>
      <c r="C193" s="20" t="s">
        <v>1</v>
      </c>
      <c r="D193" s="175" t="s">
        <v>2</v>
      </c>
      <c r="E193" s="20" t="s">
        <v>12</v>
      </c>
      <c r="F193" s="21" t="s">
        <v>4</v>
      </c>
      <c r="G193" s="15"/>
      <c r="K193"/>
    </row>
    <row r="194" spans="2:11" x14ac:dyDescent="0.25">
      <c r="B194" s="24" t="s">
        <v>84</v>
      </c>
      <c r="C194" s="28" t="str">
        <f t="shared" ref="C194:C201" si="9">VLOOKUP(B194,$B$221:$C$244,2,FALSE)</f>
        <v>Kilbarchan A</v>
      </c>
      <c r="D194" s="101" t="s">
        <v>857</v>
      </c>
      <c r="E194" s="63">
        <v>9.68</v>
      </c>
      <c r="F194" s="8">
        <v>1</v>
      </c>
      <c r="G194" s="16"/>
      <c r="K194"/>
    </row>
    <row r="195" spans="2:11" x14ac:dyDescent="0.25">
      <c r="B195" s="24" t="s">
        <v>123</v>
      </c>
      <c r="C195" s="28" t="str">
        <f t="shared" si="9"/>
        <v>Edinburgh AC A</v>
      </c>
      <c r="D195" s="76" t="s">
        <v>856</v>
      </c>
      <c r="E195" s="63">
        <v>8.35</v>
      </c>
      <c r="F195" s="8">
        <v>2</v>
      </c>
      <c r="G195" s="16"/>
      <c r="K195"/>
    </row>
    <row r="196" spans="2:11" x14ac:dyDescent="0.25">
      <c r="B196" s="24" t="s">
        <v>73</v>
      </c>
      <c r="C196" s="28" t="str">
        <f t="shared" si="9"/>
        <v>Dundee Hawkhill A</v>
      </c>
      <c r="D196" s="76" t="s">
        <v>181</v>
      </c>
      <c r="E196" s="63">
        <v>8.34</v>
      </c>
      <c r="F196" s="8">
        <v>3</v>
      </c>
      <c r="G196" s="16"/>
      <c r="K196"/>
    </row>
    <row r="197" spans="2:11" x14ac:dyDescent="0.25">
      <c r="B197" s="24" t="s">
        <v>120</v>
      </c>
      <c r="C197" s="28" t="str">
        <f t="shared" si="9"/>
        <v>Airdrie A</v>
      </c>
      <c r="D197" s="76" t="s">
        <v>852</v>
      </c>
      <c r="E197" s="63">
        <v>7.82</v>
      </c>
      <c r="F197" s="8">
        <v>4</v>
      </c>
      <c r="G197" s="16"/>
      <c r="K197"/>
    </row>
    <row r="198" spans="2:11" x14ac:dyDescent="0.25">
      <c r="B198" s="24" t="s">
        <v>126</v>
      </c>
      <c r="C198" s="28" t="str">
        <f t="shared" si="9"/>
        <v>Falkirk V H A</v>
      </c>
      <c r="D198" s="76" t="s">
        <v>491</v>
      </c>
      <c r="E198" s="63">
        <v>6.66</v>
      </c>
      <c r="F198" s="8">
        <v>5</v>
      </c>
      <c r="G198" s="16"/>
      <c r="K198"/>
    </row>
    <row r="199" spans="2:11" x14ac:dyDescent="0.25">
      <c r="B199" s="24" t="s">
        <v>136</v>
      </c>
      <c r="C199" s="28" t="str">
        <f t="shared" si="9"/>
        <v>Airdrie B</v>
      </c>
      <c r="D199" s="76" t="s">
        <v>335</v>
      </c>
      <c r="E199" s="63">
        <v>6.23</v>
      </c>
      <c r="F199" s="8">
        <v>6</v>
      </c>
      <c r="G199" s="16"/>
      <c r="K199"/>
    </row>
    <row r="200" spans="2:11" x14ac:dyDescent="0.25">
      <c r="B200" s="24" t="s">
        <v>93</v>
      </c>
      <c r="C200" s="28" t="str">
        <f t="shared" si="9"/>
        <v>Lasswade A</v>
      </c>
      <c r="D200" s="76" t="s">
        <v>345</v>
      </c>
      <c r="E200" s="63">
        <v>6.08</v>
      </c>
      <c r="F200" s="8">
        <v>7</v>
      </c>
      <c r="G200" s="16"/>
      <c r="K200"/>
    </row>
    <row r="201" spans="2:11" x14ac:dyDescent="0.25">
      <c r="B201" s="24" t="s">
        <v>101</v>
      </c>
      <c r="C201" s="28" t="str">
        <f t="shared" si="9"/>
        <v>North Ayr  A</v>
      </c>
      <c r="D201" s="76" t="s">
        <v>498</v>
      </c>
      <c r="E201" s="63">
        <v>5.87</v>
      </c>
      <c r="F201" s="8">
        <v>8</v>
      </c>
      <c r="G201" s="16"/>
      <c r="K201"/>
    </row>
    <row r="202" spans="2:11" x14ac:dyDescent="0.25">
      <c r="B202" s="24"/>
      <c r="C202" s="28"/>
      <c r="D202" s="74"/>
      <c r="E202" s="63"/>
      <c r="F202" s="8">
        <v>9</v>
      </c>
      <c r="G202" s="16"/>
      <c r="K202"/>
    </row>
    <row r="203" spans="2:11" x14ac:dyDescent="0.25">
      <c r="B203" s="24"/>
      <c r="C203" s="28"/>
      <c r="D203" s="74"/>
      <c r="E203" s="63"/>
      <c r="F203" s="8">
        <v>10</v>
      </c>
      <c r="G203" s="16"/>
      <c r="K203"/>
    </row>
    <row r="204" spans="2:11" x14ac:dyDescent="0.25">
      <c r="B204" s="24"/>
      <c r="C204" s="28"/>
      <c r="D204" s="74"/>
      <c r="E204" s="63"/>
      <c r="F204" s="8">
        <v>11</v>
      </c>
      <c r="G204" s="16"/>
      <c r="K204"/>
    </row>
    <row r="205" spans="2:11" x14ac:dyDescent="0.25">
      <c r="B205" s="24"/>
      <c r="C205" s="28" t="e">
        <f t="shared" ref="C205:C217" si="10">VLOOKUP(B205,$B$221:$C$244,2,FALSE)</f>
        <v>#N/A</v>
      </c>
      <c r="D205" s="74"/>
      <c r="E205" s="63"/>
      <c r="F205" s="8">
        <v>12</v>
      </c>
      <c r="G205" s="16"/>
      <c r="K205"/>
    </row>
    <row r="206" spans="2:11" x14ac:dyDescent="0.25">
      <c r="B206" s="24"/>
      <c r="C206" s="28" t="e">
        <f t="shared" si="10"/>
        <v>#N/A</v>
      </c>
      <c r="D206" s="74"/>
      <c r="E206" s="4"/>
      <c r="F206" s="8">
        <v>13</v>
      </c>
      <c r="G206" s="16"/>
      <c r="K206"/>
    </row>
    <row r="207" spans="2:11" x14ac:dyDescent="0.25">
      <c r="B207" s="24"/>
      <c r="C207" s="28" t="e">
        <f t="shared" si="10"/>
        <v>#N/A</v>
      </c>
      <c r="D207" s="74"/>
      <c r="E207" s="4"/>
      <c r="F207" s="8">
        <v>14</v>
      </c>
      <c r="G207" s="16"/>
      <c r="K207"/>
    </row>
    <row r="208" spans="2:11" x14ac:dyDescent="0.25">
      <c r="B208" s="24"/>
      <c r="C208" s="28" t="e">
        <f t="shared" si="10"/>
        <v>#N/A</v>
      </c>
      <c r="D208" s="74"/>
      <c r="E208" s="4"/>
      <c r="F208" s="8">
        <v>15</v>
      </c>
      <c r="G208" s="16"/>
      <c r="K208"/>
    </row>
    <row r="209" spans="2:13" x14ac:dyDescent="0.25">
      <c r="B209" s="24"/>
      <c r="C209" s="28" t="e">
        <f t="shared" si="10"/>
        <v>#N/A</v>
      </c>
      <c r="D209" s="74"/>
      <c r="E209" s="4"/>
      <c r="F209" s="8">
        <v>16</v>
      </c>
      <c r="G209" s="16"/>
      <c r="K209"/>
    </row>
    <row r="210" spans="2:13" x14ac:dyDescent="0.25">
      <c r="B210" s="24"/>
      <c r="C210" s="28" t="e">
        <f t="shared" si="10"/>
        <v>#N/A</v>
      </c>
      <c r="D210" s="74"/>
      <c r="E210" s="4"/>
      <c r="F210" s="8">
        <v>17</v>
      </c>
      <c r="G210" s="16"/>
      <c r="K210"/>
    </row>
    <row r="211" spans="2:13" x14ac:dyDescent="0.25">
      <c r="B211" s="24"/>
      <c r="C211" s="28" t="e">
        <f t="shared" si="10"/>
        <v>#N/A</v>
      </c>
      <c r="D211" s="74"/>
      <c r="E211" s="4"/>
      <c r="F211" s="8">
        <v>18</v>
      </c>
      <c r="G211" s="16"/>
      <c r="K211"/>
    </row>
    <row r="212" spans="2:13" x14ac:dyDescent="0.25">
      <c r="B212" s="24"/>
      <c r="C212" s="28" t="e">
        <f t="shared" si="10"/>
        <v>#N/A</v>
      </c>
      <c r="D212" s="74"/>
      <c r="E212" s="4"/>
      <c r="F212" s="8">
        <v>19</v>
      </c>
      <c r="G212" s="16"/>
      <c r="K212"/>
    </row>
    <row r="213" spans="2:13" x14ac:dyDescent="0.25">
      <c r="B213" s="24"/>
      <c r="C213" s="28" t="e">
        <f t="shared" si="10"/>
        <v>#N/A</v>
      </c>
      <c r="D213" s="74"/>
      <c r="E213" s="4"/>
      <c r="F213" s="8">
        <v>20</v>
      </c>
      <c r="G213" s="16"/>
      <c r="K213"/>
    </row>
    <row r="214" spans="2:13" x14ac:dyDescent="0.25">
      <c r="B214" s="24"/>
      <c r="C214" s="28" t="e">
        <f t="shared" si="10"/>
        <v>#N/A</v>
      </c>
      <c r="D214" s="74"/>
      <c r="E214" s="4"/>
      <c r="F214" s="8">
        <v>21</v>
      </c>
      <c r="G214" s="16"/>
      <c r="K214"/>
    </row>
    <row r="215" spans="2:13" x14ac:dyDescent="0.25">
      <c r="B215" s="24"/>
      <c r="C215" s="28" t="e">
        <f t="shared" si="10"/>
        <v>#N/A</v>
      </c>
      <c r="D215" s="74"/>
      <c r="E215" s="4"/>
      <c r="F215" s="8">
        <v>22</v>
      </c>
      <c r="G215" s="16"/>
      <c r="K215"/>
    </row>
    <row r="216" spans="2:13" x14ac:dyDescent="0.25">
      <c r="B216" s="24"/>
      <c r="C216" s="28" t="e">
        <f t="shared" si="10"/>
        <v>#N/A</v>
      </c>
      <c r="D216" s="74"/>
      <c r="E216" s="4"/>
      <c r="F216" s="42">
        <v>23</v>
      </c>
      <c r="G216" s="44"/>
      <c r="K216"/>
    </row>
    <row r="217" spans="2:13" ht="15.75" thickBot="1" x14ac:dyDescent="0.3">
      <c r="B217" s="25"/>
      <c r="C217" s="30" t="e">
        <f t="shared" si="10"/>
        <v>#N/A</v>
      </c>
      <c r="D217" s="151"/>
      <c r="E217" s="9"/>
      <c r="F217" s="43">
        <v>24</v>
      </c>
      <c r="G217" s="44"/>
      <c r="J217" s="3" t="s">
        <v>484</v>
      </c>
      <c r="K217" s="3">
        <v>13</v>
      </c>
    </row>
    <row r="218" spans="2:13" x14ac:dyDescent="0.25">
      <c r="K218"/>
    </row>
    <row r="219" spans="2:13" ht="14.45" x14ac:dyDescent="0.35">
      <c r="B219" s="127" t="s">
        <v>65</v>
      </c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</row>
    <row r="220" spans="2:13" ht="35.1" customHeight="1" x14ac:dyDescent="0.25">
      <c r="B220" s="13" t="s">
        <v>0</v>
      </c>
      <c r="C220" s="13" t="s">
        <v>14</v>
      </c>
      <c r="D220" s="145" t="s">
        <v>20</v>
      </c>
      <c r="E220" s="14" t="s">
        <v>29</v>
      </c>
      <c r="F220" s="14" t="s">
        <v>25</v>
      </c>
      <c r="G220" s="14" t="s">
        <v>67</v>
      </c>
      <c r="H220" s="14" t="s">
        <v>21</v>
      </c>
      <c r="I220" s="14" t="s">
        <v>26</v>
      </c>
      <c r="J220" s="83" t="s">
        <v>30</v>
      </c>
      <c r="K220" s="14" t="s">
        <v>28</v>
      </c>
      <c r="L220" s="85" t="s">
        <v>15</v>
      </c>
      <c r="M220" s="14" t="s">
        <v>16</v>
      </c>
    </row>
    <row r="221" spans="2:13" x14ac:dyDescent="0.25">
      <c r="B221" s="22" t="s">
        <v>126</v>
      </c>
      <c r="C221" s="37" t="s">
        <v>128</v>
      </c>
      <c r="D221" s="146">
        <f t="shared" ref="D221:D232" si="11">IFERROR(VLOOKUP(B221,$B$5:$F$28,5,FALSE),$K$217)</f>
        <v>7</v>
      </c>
      <c r="E221" s="5">
        <f t="shared" ref="E221:E232" si="12">IFERROR(VLOOKUP(B221,$B$32:$F$55,5,FALSE),$K$217)</f>
        <v>3</v>
      </c>
      <c r="F221" s="5">
        <f t="shared" ref="F221:F232" si="13">IFERROR(VLOOKUP(B221,$B$59:$F$82,5,FALSE),$K$217)</f>
        <v>5</v>
      </c>
      <c r="G221" s="5">
        <f t="shared" ref="G221:G232" si="14">IFERROR(VLOOKUP(B221,$B$86:$F$109,5,FALSE),$K$217)</f>
        <v>2</v>
      </c>
      <c r="H221" s="5">
        <f t="shared" ref="H221:H232" si="15">IFERROR(VLOOKUP(B221,$B$113:$F$135,5,FALSE),$K$217)</f>
        <v>1</v>
      </c>
      <c r="I221" s="5">
        <f t="shared" ref="I221:I232" si="16">IFERROR(VLOOKUP(B221,$B$140:$F$163,5,FALSE),$K$217)</f>
        <v>3</v>
      </c>
      <c r="J221" s="58">
        <f t="shared" ref="J221:J232" si="17">IFERROR(VLOOKUP(B221,$B$167:$F$190,5,FALSE),$K$217)</f>
        <v>4</v>
      </c>
      <c r="K221" s="5">
        <f t="shared" ref="K221:K232" si="18">IFERROR(VLOOKUP(B221,$B$194:$F$217,5,FALSE),$K$217)</f>
        <v>5</v>
      </c>
      <c r="L221" s="84">
        <f t="array" ref="L221">SUM(IF(ISERROR(D221:K221),"",D221:K221))</f>
        <v>30</v>
      </c>
      <c r="M221" s="5">
        <v>1</v>
      </c>
    </row>
    <row r="222" spans="2:13" x14ac:dyDescent="0.25">
      <c r="B222" s="22" t="s">
        <v>73</v>
      </c>
      <c r="C222" s="37" t="s">
        <v>75</v>
      </c>
      <c r="D222" s="146">
        <f t="shared" si="11"/>
        <v>4</v>
      </c>
      <c r="E222" s="5">
        <f t="shared" si="12"/>
        <v>13</v>
      </c>
      <c r="F222" s="5">
        <f t="shared" si="13"/>
        <v>2</v>
      </c>
      <c r="G222" s="5">
        <f t="shared" si="14"/>
        <v>1</v>
      </c>
      <c r="H222" s="5">
        <f t="shared" si="15"/>
        <v>3</v>
      </c>
      <c r="I222" s="5">
        <f t="shared" si="16"/>
        <v>4</v>
      </c>
      <c r="J222" s="58">
        <f t="shared" si="17"/>
        <v>5</v>
      </c>
      <c r="K222" s="5">
        <f t="shared" si="18"/>
        <v>3</v>
      </c>
      <c r="L222" s="84">
        <f t="array" ref="L222">SUM(IF(ISERROR(D222:K222),"",D222:K222))</f>
        <v>35</v>
      </c>
      <c r="M222" s="5">
        <v>2</v>
      </c>
    </row>
    <row r="223" spans="2:13" x14ac:dyDescent="0.25">
      <c r="B223" s="22" t="s">
        <v>84</v>
      </c>
      <c r="C223" s="37" t="s">
        <v>86</v>
      </c>
      <c r="D223" s="146">
        <f t="shared" si="11"/>
        <v>3</v>
      </c>
      <c r="E223" s="5">
        <f t="shared" si="12"/>
        <v>1</v>
      </c>
      <c r="F223" s="5">
        <f t="shared" si="13"/>
        <v>8</v>
      </c>
      <c r="G223" s="5">
        <f t="shared" si="14"/>
        <v>13</v>
      </c>
      <c r="H223" s="5">
        <f t="shared" si="15"/>
        <v>13</v>
      </c>
      <c r="I223" s="5">
        <f t="shared" si="16"/>
        <v>2</v>
      </c>
      <c r="J223" s="58">
        <f t="shared" si="17"/>
        <v>1</v>
      </c>
      <c r="K223" s="5">
        <f t="shared" si="18"/>
        <v>1</v>
      </c>
      <c r="L223" s="84">
        <f t="array" ref="L223">SUM(IF(ISERROR(D223:K223),"",D223:K223))</f>
        <v>42</v>
      </c>
      <c r="M223" s="5">
        <v>3</v>
      </c>
    </row>
    <row r="224" spans="2:13" x14ac:dyDescent="0.25">
      <c r="B224" s="22" t="s">
        <v>101</v>
      </c>
      <c r="C224" s="37" t="s">
        <v>103</v>
      </c>
      <c r="D224" s="146">
        <f t="shared" si="11"/>
        <v>6</v>
      </c>
      <c r="E224" s="5">
        <f t="shared" si="12"/>
        <v>2</v>
      </c>
      <c r="F224" s="5">
        <f t="shared" si="13"/>
        <v>4</v>
      </c>
      <c r="G224" s="5">
        <f t="shared" si="14"/>
        <v>13</v>
      </c>
      <c r="H224" s="5">
        <f t="shared" si="15"/>
        <v>13</v>
      </c>
      <c r="I224" s="5">
        <f t="shared" si="16"/>
        <v>13</v>
      </c>
      <c r="J224" s="58">
        <f t="shared" si="17"/>
        <v>2</v>
      </c>
      <c r="K224" s="5">
        <f t="shared" si="18"/>
        <v>8</v>
      </c>
      <c r="L224" s="84">
        <f t="array" ref="L224">SUM(IF(ISERROR(D224:K224),"",D224:K224))</f>
        <v>61</v>
      </c>
      <c r="M224" s="5">
        <v>4</v>
      </c>
    </row>
    <row r="225" spans="2:13" x14ac:dyDescent="0.25">
      <c r="B225" s="22" t="s">
        <v>93</v>
      </c>
      <c r="C225" s="37" t="s">
        <v>95</v>
      </c>
      <c r="D225" s="146">
        <f t="shared" si="11"/>
        <v>1</v>
      </c>
      <c r="E225" s="5">
        <f t="shared" si="12"/>
        <v>13</v>
      </c>
      <c r="F225" s="5">
        <f t="shared" si="13"/>
        <v>3</v>
      </c>
      <c r="G225" s="5">
        <f t="shared" si="14"/>
        <v>13</v>
      </c>
      <c r="H225" s="5">
        <f t="shared" si="15"/>
        <v>2</v>
      </c>
      <c r="I225" s="5">
        <f t="shared" si="16"/>
        <v>13</v>
      </c>
      <c r="J225" s="58">
        <f t="shared" si="17"/>
        <v>13</v>
      </c>
      <c r="K225" s="5">
        <f t="shared" si="18"/>
        <v>7</v>
      </c>
      <c r="L225" s="84">
        <f t="array" ref="L225">SUM(IF(ISERROR(D225:K225),"",D225:K225))</f>
        <v>65</v>
      </c>
      <c r="M225" s="5">
        <v>5</v>
      </c>
    </row>
    <row r="226" spans="2:13" x14ac:dyDescent="0.25">
      <c r="B226" s="22" t="s">
        <v>123</v>
      </c>
      <c r="C226" s="38" t="s">
        <v>141</v>
      </c>
      <c r="D226" s="146">
        <f t="shared" si="11"/>
        <v>8</v>
      </c>
      <c r="E226" s="5">
        <f t="shared" si="12"/>
        <v>4</v>
      </c>
      <c r="F226" s="5">
        <f t="shared" si="13"/>
        <v>13</v>
      </c>
      <c r="G226" s="5">
        <f t="shared" si="14"/>
        <v>13</v>
      </c>
      <c r="H226" s="5">
        <f t="shared" si="15"/>
        <v>13</v>
      </c>
      <c r="I226" s="5">
        <f t="shared" si="16"/>
        <v>13</v>
      </c>
      <c r="J226" s="58">
        <f t="shared" si="17"/>
        <v>2</v>
      </c>
      <c r="K226" s="5">
        <f t="shared" si="18"/>
        <v>2</v>
      </c>
      <c r="L226" s="84">
        <f t="array" ref="L226">SUM(IF(ISERROR(D226:K226),"",D226:K226))</f>
        <v>68</v>
      </c>
      <c r="M226" s="5">
        <v>6</v>
      </c>
    </row>
    <row r="227" spans="2:13" x14ac:dyDescent="0.25">
      <c r="B227" s="22" t="s">
        <v>120</v>
      </c>
      <c r="C227" s="37" t="s">
        <v>68</v>
      </c>
      <c r="D227" s="146">
        <f t="shared" si="11"/>
        <v>5</v>
      </c>
      <c r="E227" s="5">
        <f t="shared" si="12"/>
        <v>13</v>
      </c>
      <c r="F227" s="5">
        <f t="shared" si="13"/>
        <v>7</v>
      </c>
      <c r="G227" s="5">
        <f t="shared" si="14"/>
        <v>13</v>
      </c>
      <c r="H227" s="5">
        <f t="shared" si="15"/>
        <v>13</v>
      </c>
      <c r="I227" s="5">
        <f t="shared" si="16"/>
        <v>1</v>
      </c>
      <c r="J227" s="58">
        <f t="shared" si="17"/>
        <v>13</v>
      </c>
      <c r="K227" s="5">
        <f t="shared" si="18"/>
        <v>4</v>
      </c>
      <c r="L227" s="84">
        <f t="array" ref="L227">SUM(IF(ISERROR(D227:K227),"",D227:K227))</f>
        <v>69</v>
      </c>
      <c r="M227" s="5">
        <v>7</v>
      </c>
    </row>
    <row r="228" spans="2:13" x14ac:dyDescent="0.25">
      <c r="B228" s="22" t="s">
        <v>121</v>
      </c>
      <c r="C228" s="38" t="s">
        <v>69</v>
      </c>
      <c r="D228" s="146">
        <f t="shared" si="11"/>
        <v>2</v>
      </c>
      <c r="E228" s="5">
        <f t="shared" si="12"/>
        <v>13</v>
      </c>
      <c r="F228" s="5">
        <f t="shared" si="13"/>
        <v>1</v>
      </c>
      <c r="G228" s="5">
        <f t="shared" si="14"/>
        <v>13</v>
      </c>
      <c r="H228" s="5">
        <f t="shared" si="15"/>
        <v>4</v>
      </c>
      <c r="I228" s="5">
        <f t="shared" si="16"/>
        <v>13</v>
      </c>
      <c r="J228" s="58">
        <f t="shared" si="17"/>
        <v>13</v>
      </c>
      <c r="K228" s="5">
        <f t="shared" si="18"/>
        <v>13</v>
      </c>
      <c r="L228" s="84">
        <f t="array" ref="L228">SUM(IF(ISERROR(D228:K228),"",D228:K228))</f>
        <v>72</v>
      </c>
      <c r="M228" s="5">
        <v>8</v>
      </c>
    </row>
    <row r="229" spans="2:13" x14ac:dyDescent="0.25">
      <c r="B229" s="22" t="s">
        <v>136</v>
      </c>
      <c r="C229" s="37" t="s">
        <v>125</v>
      </c>
      <c r="D229" s="146">
        <f t="shared" si="11"/>
        <v>13</v>
      </c>
      <c r="E229" s="5">
        <f t="shared" si="12"/>
        <v>13</v>
      </c>
      <c r="F229" s="5">
        <f t="shared" si="13"/>
        <v>6</v>
      </c>
      <c r="G229" s="5">
        <f t="shared" si="14"/>
        <v>13</v>
      </c>
      <c r="H229" s="5">
        <f t="shared" si="15"/>
        <v>13</v>
      </c>
      <c r="I229" s="5">
        <f t="shared" si="16"/>
        <v>13</v>
      </c>
      <c r="J229" s="58">
        <f t="shared" si="17"/>
        <v>13</v>
      </c>
      <c r="K229" s="5">
        <f t="shared" si="18"/>
        <v>6</v>
      </c>
      <c r="L229" s="84">
        <f t="array" ref="L229">SUM(IF(ISERROR(D229:K229),"",D229:K229))</f>
        <v>90</v>
      </c>
      <c r="M229" s="5">
        <v>9</v>
      </c>
    </row>
    <row r="230" spans="2:13" x14ac:dyDescent="0.25">
      <c r="B230" s="22" t="s">
        <v>124</v>
      </c>
      <c r="C230" s="38" t="s">
        <v>142</v>
      </c>
      <c r="D230" s="146">
        <f t="shared" si="11"/>
        <v>13</v>
      </c>
      <c r="E230" s="5">
        <f t="shared" si="12"/>
        <v>13</v>
      </c>
      <c r="F230" s="5">
        <f t="shared" si="13"/>
        <v>13</v>
      </c>
      <c r="G230" s="5">
        <f t="shared" si="14"/>
        <v>13</v>
      </c>
      <c r="H230" s="5">
        <f t="shared" si="15"/>
        <v>13</v>
      </c>
      <c r="I230" s="5">
        <f t="shared" si="16"/>
        <v>13</v>
      </c>
      <c r="J230" s="58">
        <f t="shared" si="17"/>
        <v>13</v>
      </c>
      <c r="K230" s="5">
        <f t="shared" si="18"/>
        <v>13</v>
      </c>
      <c r="L230" s="84">
        <f t="array" ref="L230">SUM(IF(ISERROR(D230:K230),"",D230:K230))</f>
        <v>104</v>
      </c>
      <c r="M230" s="5">
        <v>10</v>
      </c>
    </row>
    <row r="231" spans="2:13" x14ac:dyDescent="0.25">
      <c r="B231" s="22" t="s">
        <v>79</v>
      </c>
      <c r="C231" s="38" t="s">
        <v>81</v>
      </c>
      <c r="D231" s="146">
        <f t="shared" si="11"/>
        <v>13</v>
      </c>
      <c r="E231" s="5">
        <f t="shared" si="12"/>
        <v>13</v>
      </c>
      <c r="F231" s="5">
        <f t="shared" si="13"/>
        <v>13</v>
      </c>
      <c r="G231" s="5">
        <f t="shared" si="14"/>
        <v>13</v>
      </c>
      <c r="H231" s="5">
        <f t="shared" si="15"/>
        <v>13</v>
      </c>
      <c r="I231" s="5">
        <f t="shared" si="16"/>
        <v>13</v>
      </c>
      <c r="J231" s="58">
        <f t="shared" si="17"/>
        <v>13</v>
      </c>
      <c r="K231" s="5">
        <f t="shared" si="18"/>
        <v>13</v>
      </c>
      <c r="L231" s="84">
        <f t="array" ref="L231">SUM(IF(ISERROR(D231:K231),"",D231:K231))</f>
        <v>104</v>
      </c>
      <c r="M231" s="5">
        <v>11</v>
      </c>
    </row>
    <row r="232" spans="2:13" x14ac:dyDescent="0.25">
      <c r="B232" s="22" t="s">
        <v>107</v>
      </c>
      <c r="C232" s="37" t="s">
        <v>109</v>
      </c>
      <c r="D232" s="146">
        <f t="shared" si="11"/>
        <v>13</v>
      </c>
      <c r="E232" s="5">
        <f t="shared" si="12"/>
        <v>13</v>
      </c>
      <c r="F232" s="5">
        <f t="shared" si="13"/>
        <v>13</v>
      </c>
      <c r="G232" s="5">
        <f t="shared" si="14"/>
        <v>13</v>
      </c>
      <c r="H232" s="5">
        <f t="shared" si="15"/>
        <v>13</v>
      </c>
      <c r="I232" s="5">
        <f t="shared" si="16"/>
        <v>13</v>
      </c>
      <c r="J232" s="58">
        <f t="shared" si="17"/>
        <v>13</v>
      </c>
      <c r="K232" s="5">
        <f t="shared" si="18"/>
        <v>13</v>
      </c>
      <c r="L232" s="84">
        <f t="array" ref="L232">SUM(IF(ISERROR(D232:K232),"",D232:K232))</f>
        <v>104</v>
      </c>
      <c r="M232" s="5">
        <v>12</v>
      </c>
    </row>
    <row r="233" spans="2:13" x14ac:dyDescent="0.25">
      <c r="B233" s="22"/>
      <c r="C233" s="37"/>
      <c r="D233" s="146" t="e">
        <f t="shared" ref="D233:D244" si="19">VLOOKUP(B233,$B$5:$F$28,5,FALSE)</f>
        <v>#N/A</v>
      </c>
      <c r="E233" s="5" t="e">
        <f t="shared" ref="E233:E244" si="20">VLOOKUP(B233,$B$32:$F$55,5,FALSE)</f>
        <v>#N/A</v>
      </c>
      <c r="F233" s="5" t="e">
        <f t="shared" ref="F233:F244" si="21">VLOOKUP(B233,$B$59:$F$82,5,FALSE)</f>
        <v>#N/A</v>
      </c>
      <c r="G233" s="5" t="e">
        <f t="shared" ref="G233:G244" si="22">VLOOKUP(B233,$B$86:$F$109,5,FALSE)</f>
        <v>#N/A</v>
      </c>
      <c r="H233" s="5" t="e">
        <f t="shared" ref="H233:H244" si="23">VLOOKUP(B233,$B$113:$F$135,5,FALSE)</f>
        <v>#N/A</v>
      </c>
      <c r="I233" s="5" t="e">
        <f t="shared" ref="I233" si="24">VLOOKUP(B233,$B$140:$F$163,5,FALSE)</f>
        <v>#N/A</v>
      </c>
      <c r="J233" s="58" t="e">
        <f t="shared" ref="J233" si="25">VLOOKUP(B233,$B$167:$F$190,5,FALSE)</f>
        <v>#N/A</v>
      </c>
      <c r="K233" s="5" t="e">
        <f t="shared" ref="K233" si="26">VLOOKUP(B233,$B$194:$F$217,5,FALSE)</f>
        <v>#N/A</v>
      </c>
      <c r="L233" s="84">
        <f t="array" ref="L233">SUM(IF(ISERROR(D233:K233),"",D233:K233))</f>
        <v>0</v>
      </c>
      <c r="M233" s="5">
        <v>13</v>
      </c>
    </row>
    <row r="234" spans="2:13" x14ac:dyDescent="0.25">
      <c r="B234" s="22"/>
      <c r="C234" s="38"/>
      <c r="D234" s="146" t="e">
        <f t="shared" si="19"/>
        <v>#N/A</v>
      </c>
      <c r="E234" s="5" t="e">
        <f t="shared" si="20"/>
        <v>#N/A</v>
      </c>
      <c r="F234" s="5" t="e">
        <f t="shared" si="21"/>
        <v>#N/A</v>
      </c>
      <c r="G234" s="5" t="e">
        <f t="shared" si="22"/>
        <v>#N/A</v>
      </c>
      <c r="H234" s="5" t="e">
        <f t="shared" si="23"/>
        <v>#N/A</v>
      </c>
      <c r="I234" s="5" t="e">
        <f t="shared" ref="I234:I244" si="27">VLOOKUP(B234,$B$140:$F$163,5,FALSE)</f>
        <v>#N/A</v>
      </c>
      <c r="J234" s="58" t="e">
        <f t="shared" ref="J234:J244" si="28">VLOOKUP(B234,$B$167:$F$190,5,FALSE)</f>
        <v>#N/A</v>
      </c>
      <c r="K234" s="5" t="e">
        <f t="shared" ref="K234:K244" si="29">VLOOKUP(B234,$B$194:$F$217,5,FALSE)</f>
        <v>#N/A</v>
      </c>
      <c r="L234" s="84">
        <f t="array" ref="L234">SUM(IF(ISERROR(D234:K234),"",D234:K234))</f>
        <v>0</v>
      </c>
      <c r="M234" s="5">
        <v>14</v>
      </c>
    </row>
    <row r="235" spans="2:13" x14ac:dyDescent="0.25">
      <c r="B235" s="22"/>
      <c r="C235" s="39"/>
      <c r="D235" s="146" t="e">
        <f t="shared" si="19"/>
        <v>#N/A</v>
      </c>
      <c r="E235" s="5" t="e">
        <f t="shared" si="20"/>
        <v>#N/A</v>
      </c>
      <c r="F235" s="5" t="e">
        <f t="shared" si="21"/>
        <v>#N/A</v>
      </c>
      <c r="G235" s="5" t="e">
        <f t="shared" si="22"/>
        <v>#N/A</v>
      </c>
      <c r="H235" s="5" t="e">
        <f t="shared" si="23"/>
        <v>#N/A</v>
      </c>
      <c r="I235" s="5" t="e">
        <f t="shared" si="27"/>
        <v>#N/A</v>
      </c>
      <c r="J235" s="58" t="e">
        <f t="shared" si="28"/>
        <v>#N/A</v>
      </c>
      <c r="K235" s="5" t="e">
        <f t="shared" si="29"/>
        <v>#N/A</v>
      </c>
      <c r="L235" s="84">
        <f t="array" ref="L235">SUM(IF(ISERROR(D235:K235),"",D235:K235))</f>
        <v>0</v>
      </c>
      <c r="M235" s="5">
        <v>15</v>
      </c>
    </row>
    <row r="236" spans="2:13" x14ac:dyDescent="0.25">
      <c r="B236" s="22"/>
      <c r="C236" s="38"/>
      <c r="D236" s="146" t="e">
        <f t="shared" si="19"/>
        <v>#N/A</v>
      </c>
      <c r="E236" s="5" t="e">
        <f t="shared" si="20"/>
        <v>#N/A</v>
      </c>
      <c r="F236" s="5" t="e">
        <f t="shared" si="21"/>
        <v>#N/A</v>
      </c>
      <c r="G236" s="5" t="e">
        <f t="shared" si="22"/>
        <v>#N/A</v>
      </c>
      <c r="H236" s="5" t="e">
        <f t="shared" si="23"/>
        <v>#N/A</v>
      </c>
      <c r="I236" s="5" t="e">
        <f t="shared" si="27"/>
        <v>#N/A</v>
      </c>
      <c r="J236" s="58" t="e">
        <f t="shared" si="28"/>
        <v>#N/A</v>
      </c>
      <c r="K236" s="5" t="e">
        <f t="shared" si="29"/>
        <v>#N/A</v>
      </c>
      <c r="L236" s="84">
        <f t="array" ref="L236">SUM(IF(ISERROR(D236:K236),"",D236:K236))</f>
        <v>0</v>
      </c>
      <c r="M236" s="5">
        <v>16</v>
      </c>
    </row>
    <row r="237" spans="2:13" x14ac:dyDescent="0.25">
      <c r="B237" s="22"/>
      <c r="C237" s="39"/>
      <c r="D237" s="146" t="e">
        <f t="shared" si="19"/>
        <v>#N/A</v>
      </c>
      <c r="E237" s="5" t="e">
        <f t="shared" si="20"/>
        <v>#N/A</v>
      </c>
      <c r="F237" s="5" t="e">
        <f t="shared" si="21"/>
        <v>#N/A</v>
      </c>
      <c r="G237" s="5" t="e">
        <f t="shared" si="22"/>
        <v>#N/A</v>
      </c>
      <c r="H237" s="5" t="e">
        <f t="shared" si="23"/>
        <v>#N/A</v>
      </c>
      <c r="I237" s="5" t="e">
        <f t="shared" si="27"/>
        <v>#N/A</v>
      </c>
      <c r="J237" s="58" t="e">
        <f t="shared" si="28"/>
        <v>#N/A</v>
      </c>
      <c r="K237" s="5" t="e">
        <f t="shared" si="29"/>
        <v>#N/A</v>
      </c>
      <c r="L237" s="84">
        <f t="array" ref="L237">SUM(IF(ISERROR(D237:K237),"",D237:K237))</f>
        <v>0</v>
      </c>
      <c r="M237" s="5">
        <v>17</v>
      </c>
    </row>
    <row r="238" spans="2:13" x14ac:dyDescent="0.25">
      <c r="B238" s="22"/>
      <c r="C238" s="39"/>
      <c r="D238" s="146" t="e">
        <f t="shared" si="19"/>
        <v>#N/A</v>
      </c>
      <c r="E238" s="5" t="e">
        <f t="shared" si="20"/>
        <v>#N/A</v>
      </c>
      <c r="F238" s="5" t="e">
        <f t="shared" si="21"/>
        <v>#N/A</v>
      </c>
      <c r="G238" s="5" t="e">
        <f t="shared" si="22"/>
        <v>#N/A</v>
      </c>
      <c r="H238" s="5" t="e">
        <f t="shared" si="23"/>
        <v>#N/A</v>
      </c>
      <c r="I238" s="5" t="e">
        <f t="shared" si="27"/>
        <v>#N/A</v>
      </c>
      <c r="J238" s="58" t="e">
        <f t="shared" si="28"/>
        <v>#N/A</v>
      </c>
      <c r="K238" s="5" t="e">
        <f t="shared" si="29"/>
        <v>#N/A</v>
      </c>
      <c r="L238" s="84">
        <f t="array" ref="L238">SUM(IF(ISERROR(D238:K238),"",D238:K238))</f>
        <v>0</v>
      </c>
      <c r="M238" s="5">
        <v>18</v>
      </c>
    </row>
    <row r="239" spans="2:13" x14ac:dyDescent="0.25">
      <c r="B239" s="22"/>
      <c r="C239" s="39"/>
      <c r="D239" s="146" t="e">
        <f t="shared" si="19"/>
        <v>#N/A</v>
      </c>
      <c r="E239" s="5" t="e">
        <f t="shared" si="20"/>
        <v>#N/A</v>
      </c>
      <c r="F239" s="5" t="e">
        <f t="shared" si="21"/>
        <v>#N/A</v>
      </c>
      <c r="G239" s="5" t="e">
        <f t="shared" si="22"/>
        <v>#N/A</v>
      </c>
      <c r="H239" s="5" t="e">
        <f t="shared" si="23"/>
        <v>#N/A</v>
      </c>
      <c r="I239" s="5" t="e">
        <f t="shared" si="27"/>
        <v>#N/A</v>
      </c>
      <c r="J239" s="58" t="e">
        <f t="shared" si="28"/>
        <v>#N/A</v>
      </c>
      <c r="K239" s="5" t="e">
        <f t="shared" si="29"/>
        <v>#N/A</v>
      </c>
      <c r="L239" s="84">
        <f t="array" ref="L239">SUM(IF(ISERROR(D239:K239),"",D239:K239))</f>
        <v>0</v>
      </c>
      <c r="M239" s="5">
        <v>19</v>
      </c>
    </row>
    <row r="240" spans="2:13" x14ac:dyDescent="0.25">
      <c r="B240" s="22"/>
      <c r="C240" s="38"/>
      <c r="D240" s="146" t="e">
        <f t="shared" si="19"/>
        <v>#N/A</v>
      </c>
      <c r="E240" s="5" t="e">
        <f t="shared" si="20"/>
        <v>#N/A</v>
      </c>
      <c r="F240" s="5" t="e">
        <f t="shared" si="21"/>
        <v>#N/A</v>
      </c>
      <c r="G240" s="5" t="e">
        <f t="shared" si="22"/>
        <v>#N/A</v>
      </c>
      <c r="H240" s="5" t="e">
        <f t="shared" si="23"/>
        <v>#N/A</v>
      </c>
      <c r="I240" s="5" t="e">
        <f t="shared" si="27"/>
        <v>#N/A</v>
      </c>
      <c r="J240" s="58" t="e">
        <f t="shared" si="28"/>
        <v>#N/A</v>
      </c>
      <c r="K240" s="5" t="e">
        <f t="shared" si="29"/>
        <v>#N/A</v>
      </c>
      <c r="L240" s="84">
        <f t="array" ref="L240">SUM(IF(ISERROR(D240:K240),"",D240:K240))</f>
        <v>0</v>
      </c>
      <c r="M240" s="5">
        <v>20</v>
      </c>
    </row>
    <row r="241" spans="2:13" x14ac:dyDescent="0.25">
      <c r="B241" s="22"/>
      <c r="C241" s="39"/>
      <c r="D241" s="146" t="e">
        <f t="shared" si="19"/>
        <v>#N/A</v>
      </c>
      <c r="E241" s="5" t="e">
        <f t="shared" si="20"/>
        <v>#N/A</v>
      </c>
      <c r="F241" s="5" t="e">
        <f t="shared" si="21"/>
        <v>#N/A</v>
      </c>
      <c r="G241" s="5" t="e">
        <f t="shared" si="22"/>
        <v>#N/A</v>
      </c>
      <c r="H241" s="5" t="e">
        <f t="shared" si="23"/>
        <v>#N/A</v>
      </c>
      <c r="I241" s="5" t="e">
        <f t="shared" si="27"/>
        <v>#N/A</v>
      </c>
      <c r="J241" s="58" t="e">
        <f t="shared" si="28"/>
        <v>#N/A</v>
      </c>
      <c r="K241" s="5" t="e">
        <f t="shared" si="29"/>
        <v>#N/A</v>
      </c>
      <c r="L241" s="84">
        <f t="array" ref="L241">SUM(IF(ISERROR(D241:K241),"",D241:K241))</f>
        <v>0</v>
      </c>
      <c r="M241" s="5">
        <v>21</v>
      </c>
    </row>
    <row r="242" spans="2:13" x14ac:dyDescent="0.25">
      <c r="B242" s="22"/>
      <c r="C242" s="49"/>
      <c r="D242" s="146" t="e">
        <f t="shared" si="19"/>
        <v>#N/A</v>
      </c>
      <c r="E242" s="5" t="e">
        <f t="shared" si="20"/>
        <v>#N/A</v>
      </c>
      <c r="F242" s="5" t="e">
        <f t="shared" si="21"/>
        <v>#N/A</v>
      </c>
      <c r="G242" s="5" t="e">
        <f t="shared" si="22"/>
        <v>#N/A</v>
      </c>
      <c r="H242" s="5" t="e">
        <f t="shared" si="23"/>
        <v>#N/A</v>
      </c>
      <c r="I242" s="5" t="e">
        <f t="shared" si="27"/>
        <v>#N/A</v>
      </c>
      <c r="J242" s="58" t="e">
        <f t="shared" si="28"/>
        <v>#N/A</v>
      </c>
      <c r="K242" s="5" t="e">
        <f t="shared" si="29"/>
        <v>#N/A</v>
      </c>
      <c r="L242" s="84">
        <f t="array" ref="L242">SUM(IF(ISERROR(D242:K242),"",D242:K242))</f>
        <v>0</v>
      </c>
      <c r="M242" s="5">
        <v>22</v>
      </c>
    </row>
    <row r="243" spans="2:13" x14ac:dyDescent="0.25">
      <c r="B243" s="22"/>
      <c r="C243" s="39"/>
      <c r="D243" s="146" t="e">
        <f t="shared" si="19"/>
        <v>#N/A</v>
      </c>
      <c r="E243" s="5" t="e">
        <f t="shared" si="20"/>
        <v>#N/A</v>
      </c>
      <c r="F243" s="5" t="e">
        <f t="shared" si="21"/>
        <v>#N/A</v>
      </c>
      <c r="G243" s="5" t="e">
        <f t="shared" si="22"/>
        <v>#N/A</v>
      </c>
      <c r="H243" s="5" t="e">
        <f t="shared" si="23"/>
        <v>#N/A</v>
      </c>
      <c r="I243" s="5" t="e">
        <f t="shared" si="27"/>
        <v>#N/A</v>
      </c>
      <c r="J243" s="58" t="e">
        <f t="shared" si="28"/>
        <v>#N/A</v>
      </c>
      <c r="K243" s="5" t="e">
        <f t="shared" si="29"/>
        <v>#N/A</v>
      </c>
      <c r="L243" s="84">
        <f t="array" ref="L243">SUM(IF(ISERROR(D243:K243),"",D243:K243))</f>
        <v>0</v>
      </c>
      <c r="M243" s="5">
        <v>23</v>
      </c>
    </row>
    <row r="244" spans="2:13" x14ac:dyDescent="0.25">
      <c r="B244" s="4"/>
      <c r="C244" s="23"/>
      <c r="D244" s="146" t="e">
        <f t="shared" si="19"/>
        <v>#N/A</v>
      </c>
      <c r="E244" s="5" t="e">
        <f t="shared" si="20"/>
        <v>#N/A</v>
      </c>
      <c r="F244" s="5" t="e">
        <f t="shared" si="21"/>
        <v>#N/A</v>
      </c>
      <c r="G244" s="5" t="e">
        <f t="shared" si="22"/>
        <v>#N/A</v>
      </c>
      <c r="H244" s="5" t="e">
        <f t="shared" si="23"/>
        <v>#N/A</v>
      </c>
      <c r="I244" s="5" t="e">
        <f t="shared" si="27"/>
        <v>#N/A</v>
      </c>
      <c r="J244" s="58" t="e">
        <f t="shared" si="28"/>
        <v>#N/A</v>
      </c>
      <c r="K244" s="5" t="e">
        <f t="shared" si="29"/>
        <v>#N/A</v>
      </c>
      <c r="L244" s="84">
        <f t="array" ref="L244">SUM(IF(ISERROR(D244:K244),"",D244:K244))</f>
        <v>0</v>
      </c>
      <c r="M244" s="5">
        <v>24</v>
      </c>
    </row>
  </sheetData>
  <sortState ref="B221:L232">
    <sortCondition ref="L221:L232"/>
  </sortState>
  <mergeCells count="18">
    <mergeCell ref="B57:C57"/>
    <mergeCell ref="E57:F57"/>
    <mergeCell ref="B1:F1"/>
    <mergeCell ref="B3:C3"/>
    <mergeCell ref="E3:F3"/>
    <mergeCell ref="B30:C30"/>
    <mergeCell ref="E30:F30"/>
    <mergeCell ref="B219:M219"/>
    <mergeCell ref="B84:C84"/>
    <mergeCell ref="E84:F84"/>
    <mergeCell ref="B111:C111"/>
    <mergeCell ref="E111:F111"/>
    <mergeCell ref="B138:C138"/>
    <mergeCell ref="E138:F138"/>
    <mergeCell ref="B165:C165"/>
    <mergeCell ref="E165:F165"/>
    <mergeCell ref="B192:C192"/>
    <mergeCell ref="E192:F192"/>
  </mergeCells>
  <conditionalFormatting sqref="C5:C28">
    <cfRule type="containsErrors" dxfId="8" priority="14">
      <formula>ISERROR(C5)</formula>
    </cfRule>
  </conditionalFormatting>
  <conditionalFormatting sqref="C32:C55">
    <cfRule type="containsErrors" dxfId="7" priority="13">
      <formula>ISERROR(C32)</formula>
    </cfRule>
  </conditionalFormatting>
  <conditionalFormatting sqref="C59:C82">
    <cfRule type="containsErrors" dxfId="6" priority="12">
      <formula>ISERROR(C59)</formula>
    </cfRule>
  </conditionalFormatting>
  <conditionalFormatting sqref="C86:C109">
    <cfRule type="containsErrors" dxfId="5" priority="11">
      <formula>ISERROR(C86)</formula>
    </cfRule>
  </conditionalFormatting>
  <conditionalFormatting sqref="C113:C136">
    <cfRule type="containsErrors" dxfId="4" priority="10">
      <formula>ISERROR(C113)</formula>
    </cfRule>
  </conditionalFormatting>
  <conditionalFormatting sqref="C140:C163">
    <cfRule type="containsErrors" dxfId="3" priority="9">
      <formula>ISERROR(C140)</formula>
    </cfRule>
  </conditionalFormatting>
  <conditionalFormatting sqref="C167:C190">
    <cfRule type="containsErrors" dxfId="2" priority="8">
      <formula>ISERROR(C167)</formula>
    </cfRule>
  </conditionalFormatting>
  <conditionalFormatting sqref="C194:C217">
    <cfRule type="containsErrors" dxfId="1" priority="7">
      <formula>ISERROR(C194)</formula>
    </cfRule>
  </conditionalFormatting>
  <conditionalFormatting sqref="D221:L244">
    <cfRule type="containsErrors" dxfId="0" priority="6">
      <formula>ISERROR(D221)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212"/>
  <sheetViews>
    <sheetView topLeftCell="A136" zoomScale="80" zoomScaleNormal="80" workbookViewId="0">
      <selection activeCell="D136" sqref="D1:D1048576"/>
    </sheetView>
  </sheetViews>
  <sheetFormatPr defaultRowHeight="15" x14ac:dyDescent="0.25"/>
  <cols>
    <col min="1" max="1" width="8.7109375" style="2"/>
    <col min="2" max="2" width="9.42578125" customWidth="1"/>
    <col min="3" max="3" width="23.7109375" customWidth="1"/>
    <col min="4" max="4" width="24.5703125" style="149" customWidth="1"/>
    <col min="5" max="5" width="9.5703125" customWidth="1"/>
    <col min="7" max="7" width="9.5703125" customWidth="1"/>
    <col min="8" max="8" width="10.7109375" customWidth="1"/>
    <col min="9" max="9" width="17.42578125" customWidth="1"/>
    <col min="10" max="10" width="17.7109375" customWidth="1"/>
    <col min="11" max="11" width="15.42578125" bestFit="1" customWidth="1"/>
    <col min="12" max="12" width="12.5703125" customWidth="1"/>
  </cols>
  <sheetData>
    <row r="1" spans="1:15" thickBot="1" x14ac:dyDescent="0.4">
      <c r="B1" s="120" t="s">
        <v>40</v>
      </c>
      <c r="C1" s="121"/>
      <c r="D1" s="121"/>
      <c r="E1" s="121"/>
      <c r="F1" s="122"/>
    </row>
    <row r="2" spans="1:15" ht="23.1" customHeight="1" thickBot="1" x14ac:dyDescent="0.3">
      <c r="D2" s="160"/>
      <c r="E2" s="12"/>
    </row>
    <row r="3" spans="1:15" x14ac:dyDescent="0.25">
      <c r="B3" s="116" t="s">
        <v>5</v>
      </c>
      <c r="C3" s="117"/>
      <c r="D3" s="161"/>
      <c r="E3" s="117" t="s">
        <v>41</v>
      </c>
      <c r="F3" s="118"/>
    </row>
    <row r="4" spans="1:15" s="1" customFormat="1" x14ac:dyDescent="0.25">
      <c r="A4" s="3" t="s">
        <v>139</v>
      </c>
      <c r="B4" s="6" t="s">
        <v>0</v>
      </c>
      <c r="C4" s="3" t="s">
        <v>1</v>
      </c>
      <c r="D4" s="150" t="s">
        <v>2</v>
      </c>
      <c r="E4" s="3" t="s">
        <v>3</v>
      </c>
      <c r="F4" s="3" t="s">
        <v>4</v>
      </c>
      <c r="I4"/>
      <c r="J4"/>
      <c r="K4"/>
      <c r="L4"/>
      <c r="M4"/>
      <c r="N4"/>
      <c r="O4"/>
    </row>
    <row r="5" spans="1:15" x14ac:dyDescent="0.25">
      <c r="A5" s="5">
        <v>2</v>
      </c>
      <c r="B5" s="24" t="s">
        <v>119</v>
      </c>
      <c r="C5" s="28" t="str">
        <f t="shared" ref="C5:C23" si="0">VLOOKUP(B5,$B$155:$D$176,3,FALSE)</f>
        <v>Dunfermline A</v>
      </c>
      <c r="D5" s="76" t="s">
        <v>165</v>
      </c>
      <c r="E5" s="63">
        <v>9.15</v>
      </c>
      <c r="F5" s="5">
        <v>1</v>
      </c>
    </row>
    <row r="6" spans="1:15" x14ac:dyDescent="0.25">
      <c r="A6" s="5">
        <v>3</v>
      </c>
      <c r="B6" s="24" t="s">
        <v>101</v>
      </c>
      <c r="C6" s="28" t="str">
        <f t="shared" si="0"/>
        <v>North Ayr  A</v>
      </c>
      <c r="D6" s="76" t="s">
        <v>160</v>
      </c>
      <c r="E6" s="63">
        <v>9.2100000000000009</v>
      </c>
      <c r="F6" s="5">
        <v>2</v>
      </c>
    </row>
    <row r="7" spans="1:15" x14ac:dyDescent="0.25">
      <c r="A7" s="5">
        <v>2</v>
      </c>
      <c r="B7" s="24" t="s">
        <v>96</v>
      </c>
      <c r="C7" s="28" t="str">
        <f t="shared" si="0"/>
        <v>Law &amp; District A</v>
      </c>
      <c r="D7" s="76" t="s">
        <v>198</v>
      </c>
      <c r="E7" s="63">
        <v>9.76</v>
      </c>
      <c r="F7" s="5">
        <v>3</v>
      </c>
    </row>
    <row r="8" spans="1:15" x14ac:dyDescent="0.25">
      <c r="A8" s="5">
        <v>1</v>
      </c>
      <c r="B8" s="24" t="s">
        <v>123</v>
      </c>
      <c r="C8" s="28" t="str">
        <f t="shared" si="0"/>
        <v>Edinburgh AC A</v>
      </c>
      <c r="D8" s="76" t="s">
        <v>190</v>
      </c>
      <c r="E8" s="63">
        <v>9.77</v>
      </c>
      <c r="F8" s="5">
        <v>4</v>
      </c>
    </row>
    <row r="9" spans="1:15" x14ac:dyDescent="0.25">
      <c r="A9" s="5">
        <v>3</v>
      </c>
      <c r="B9" s="24" t="s">
        <v>93</v>
      </c>
      <c r="C9" s="28" t="str">
        <f t="shared" si="0"/>
        <v>Lasswade A</v>
      </c>
      <c r="D9" s="76" t="s">
        <v>197</v>
      </c>
      <c r="E9" s="63">
        <v>9.84</v>
      </c>
      <c r="F9" s="5">
        <v>5</v>
      </c>
    </row>
    <row r="10" spans="1:15" x14ac:dyDescent="0.25">
      <c r="A10" s="5">
        <v>3</v>
      </c>
      <c r="B10" s="24" t="s">
        <v>84</v>
      </c>
      <c r="C10" s="28" t="str">
        <f t="shared" si="0"/>
        <v>Kilbarchan A</v>
      </c>
      <c r="D10" s="76" t="s">
        <v>768</v>
      </c>
      <c r="E10" s="63">
        <v>9.9600000000000009</v>
      </c>
      <c r="F10" s="5">
        <v>6</v>
      </c>
    </row>
    <row r="11" spans="1:15" x14ac:dyDescent="0.25">
      <c r="A11" s="5">
        <v>4</v>
      </c>
      <c r="B11" s="24" t="s">
        <v>104</v>
      </c>
      <c r="C11" s="28" t="str">
        <f t="shared" si="0"/>
        <v>North Ayr  B</v>
      </c>
      <c r="D11" s="76" t="s">
        <v>192</v>
      </c>
      <c r="E11" s="63">
        <v>10.119999999999999</v>
      </c>
      <c r="F11" s="5">
        <v>7</v>
      </c>
    </row>
    <row r="12" spans="1:15" x14ac:dyDescent="0.25">
      <c r="A12" s="5">
        <v>4</v>
      </c>
      <c r="B12" s="24" t="s">
        <v>121</v>
      </c>
      <c r="C12" s="28" t="str">
        <f t="shared" si="0"/>
        <v>Central AC A</v>
      </c>
      <c r="D12" s="76" t="s">
        <v>188</v>
      </c>
      <c r="E12" s="63">
        <v>10.63</v>
      </c>
      <c r="F12" s="5">
        <v>8</v>
      </c>
    </row>
    <row r="13" spans="1:15" x14ac:dyDescent="0.25">
      <c r="A13" s="5">
        <v>5</v>
      </c>
      <c r="B13" s="24" t="s">
        <v>79</v>
      </c>
      <c r="C13" s="28" t="str">
        <f t="shared" si="0"/>
        <v>Inverclyde A</v>
      </c>
      <c r="D13" s="76" t="s">
        <v>766</v>
      </c>
      <c r="E13" s="63">
        <v>10.63</v>
      </c>
      <c r="F13" s="5">
        <v>8</v>
      </c>
    </row>
    <row r="14" spans="1:15" x14ac:dyDescent="0.25">
      <c r="A14" s="5">
        <v>3</v>
      </c>
      <c r="B14" s="24" t="s">
        <v>110</v>
      </c>
      <c r="C14" s="28" t="str">
        <f t="shared" si="0"/>
        <v>Springburn  A</v>
      </c>
      <c r="D14" s="76" t="s">
        <v>155</v>
      </c>
      <c r="E14" s="63">
        <v>10.64</v>
      </c>
      <c r="F14" s="5">
        <v>10</v>
      </c>
    </row>
    <row r="15" spans="1:15" x14ac:dyDescent="0.25">
      <c r="A15" s="5">
        <v>1</v>
      </c>
      <c r="B15" s="24" t="s">
        <v>73</v>
      </c>
      <c r="C15" s="28" t="str">
        <f t="shared" si="0"/>
        <v>Dundee Hawkhill A</v>
      </c>
      <c r="D15" s="76" t="s">
        <v>189</v>
      </c>
      <c r="E15" s="63">
        <v>10.7</v>
      </c>
      <c r="F15" s="5">
        <v>11</v>
      </c>
    </row>
    <row r="16" spans="1:15" x14ac:dyDescent="0.25">
      <c r="A16" s="5">
        <v>3</v>
      </c>
      <c r="B16" s="24" t="s">
        <v>99</v>
      </c>
      <c r="C16" s="28" t="str">
        <f t="shared" si="0"/>
        <v>Law &amp; District B</v>
      </c>
      <c r="D16" s="76" t="s">
        <v>771</v>
      </c>
      <c r="E16" s="63">
        <v>10.76</v>
      </c>
      <c r="F16" s="5">
        <v>12</v>
      </c>
    </row>
    <row r="17" spans="1:6" x14ac:dyDescent="0.25">
      <c r="A17" s="5">
        <v>5</v>
      </c>
      <c r="B17" s="24" t="s">
        <v>107</v>
      </c>
      <c r="C17" s="28" t="str">
        <f t="shared" si="0"/>
        <v xml:space="preserve">Perth SH  A </v>
      </c>
      <c r="D17" s="76" t="s">
        <v>162</v>
      </c>
      <c r="E17" s="63">
        <v>10.82</v>
      </c>
      <c r="F17" s="5">
        <v>13</v>
      </c>
    </row>
    <row r="18" spans="1:6" x14ac:dyDescent="0.25">
      <c r="A18" s="5">
        <v>2</v>
      </c>
      <c r="B18" s="24" t="s">
        <v>120</v>
      </c>
      <c r="C18" s="28" t="str">
        <f t="shared" si="0"/>
        <v>Airdrie A</v>
      </c>
      <c r="D18" s="76" t="s">
        <v>186</v>
      </c>
      <c r="E18" s="63">
        <v>10.83</v>
      </c>
      <c r="F18" s="5">
        <v>14</v>
      </c>
    </row>
    <row r="19" spans="1:6" x14ac:dyDescent="0.25">
      <c r="A19" s="5">
        <v>1</v>
      </c>
      <c r="B19" s="24" t="s">
        <v>76</v>
      </c>
      <c r="C19" s="28" t="str">
        <f t="shared" si="0"/>
        <v>East Kilbride A</v>
      </c>
      <c r="D19" s="76" t="s">
        <v>200</v>
      </c>
      <c r="E19" s="63">
        <v>10.87</v>
      </c>
      <c r="F19" s="5">
        <v>15</v>
      </c>
    </row>
    <row r="20" spans="1:6" x14ac:dyDescent="0.25">
      <c r="A20" s="5">
        <v>4</v>
      </c>
      <c r="B20" s="24" t="s">
        <v>136</v>
      </c>
      <c r="C20" s="28" t="str">
        <f t="shared" si="0"/>
        <v>Airdrie B</v>
      </c>
      <c r="D20" s="76" t="s">
        <v>157</v>
      </c>
      <c r="E20" s="63">
        <v>11.62</v>
      </c>
      <c r="F20" s="5">
        <v>16</v>
      </c>
    </row>
    <row r="21" spans="1:6" x14ac:dyDescent="0.25">
      <c r="A21" s="5">
        <v>4</v>
      </c>
      <c r="B21" s="24" t="s">
        <v>87</v>
      </c>
      <c r="C21" s="28" t="str">
        <f t="shared" si="0"/>
        <v>Kilmarnock A</v>
      </c>
      <c r="D21" s="76" t="s">
        <v>159</v>
      </c>
      <c r="E21" s="63">
        <v>11.76</v>
      </c>
      <c r="F21" s="5">
        <v>17</v>
      </c>
    </row>
    <row r="22" spans="1:6" x14ac:dyDescent="0.25">
      <c r="A22" s="5">
        <v>1</v>
      </c>
      <c r="B22" s="24" t="s">
        <v>90</v>
      </c>
      <c r="C22" s="28" t="str">
        <f t="shared" si="0"/>
        <v>Kilmarnock B</v>
      </c>
      <c r="D22" s="76" t="s">
        <v>764</v>
      </c>
      <c r="E22" s="63">
        <v>13.05</v>
      </c>
      <c r="F22" s="5">
        <v>18</v>
      </c>
    </row>
    <row r="23" spans="1:6" x14ac:dyDescent="0.25">
      <c r="A23" s="5"/>
      <c r="B23" s="26"/>
      <c r="C23" s="28" t="e">
        <f t="shared" si="0"/>
        <v>#N/A</v>
      </c>
      <c r="D23" s="139"/>
      <c r="E23" s="66"/>
      <c r="F23" s="5">
        <v>19</v>
      </c>
    </row>
    <row r="24" spans="1:6" x14ac:dyDescent="0.25">
      <c r="A24" s="5"/>
      <c r="B24" s="26"/>
      <c r="C24" s="28" t="e">
        <f t="shared" ref="C24:C26" si="1">VLOOKUP(B24,$B$155:$D$176,3,FALSE)</f>
        <v>#N/A</v>
      </c>
      <c r="D24" s="155"/>
      <c r="E24" s="66"/>
      <c r="F24" s="5">
        <v>20</v>
      </c>
    </row>
    <row r="25" spans="1:6" x14ac:dyDescent="0.25">
      <c r="A25" s="5"/>
      <c r="B25" s="26"/>
      <c r="C25" s="28" t="e">
        <f t="shared" si="1"/>
        <v>#N/A</v>
      </c>
      <c r="D25" s="155"/>
      <c r="E25" s="66"/>
      <c r="F25" s="5">
        <v>21</v>
      </c>
    </row>
    <row r="26" spans="1:6" x14ac:dyDescent="0.25">
      <c r="A26" s="5"/>
      <c r="B26" s="22"/>
      <c r="C26" s="28" t="e">
        <f t="shared" si="1"/>
        <v>#N/A</v>
      </c>
      <c r="D26" s="154"/>
      <c r="E26" s="63"/>
      <c r="F26" s="5">
        <v>22</v>
      </c>
    </row>
    <row r="27" spans="1:6" ht="15.75" thickBot="1" x14ac:dyDescent="0.3"/>
    <row r="28" spans="1:6" x14ac:dyDescent="0.25">
      <c r="B28" s="116" t="s">
        <v>8</v>
      </c>
      <c r="C28" s="117"/>
      <c r="D28" s="161"/>
      <c r="E28" s="117" t="s">
        <v>41</v>
      </c>
      <c r="F28" s="118"/>
    </row>
    <row r="29" spans="1:6" x14ac:dyDescent="0.25">
      <c r="A29" s="3" t="s">
        <v>139</v>
      </c>
      <c r="B29" s="6" t="s">
        <v>0</v>
      </c>
      <c r="C29" s="3" t="s">
        <v>1</v>
      </c>
      <c r="D29" s="150" t="s">
        <v>2</v>
      </c>
      <c r="E29" s="3" t="s">
        <v>3</v>
      </c>
      <c r="F29" s="7" t="s">
        <v>4</v>
      </c>
    </row>
    <row r="30" spans="1:6" x14ac:dyDescent="0.25">
      <c r="A30" s="5">
        <v>2</v>
      </c>
      <c r="B30" s="24" t="s">
        <v>102</v>
      </c>
      <c r="C30" s="28" t="str">
        <f t="shared" ref="C30:C44" si="2">VLOOKUP(B30,$C$155:$D$176,2,FALSE)</f>
        <v>North Ayr  A</v>
      </c>
      <c r="D30" s="76" t="s">
        <v>191</v>
      </c>
      <c r="E30" s="63">
        <v>9.35</v>
      </c>
      <c r="F30" s="8">
        <v>1</v>
      </c>
    </row>
    <row r="31" spans="1:6" x14ac:dyDescent="0.25">
      <c r="A31" s="5">
        <v>2</v>
      </c>
      <c r="B31" s="24" t="s">
        <v>115</v>
      </c>
      <c r="C31" s="28" t="str">
        <f t="shared" si="2"/>
        <v>Edinburgh AC A</v>
      </c>
      <c r="D31" s="76" t="s">
        <v>762</v>
      </c>
      <c r="E31" s="63">
        <v>9.74</v>
      </c>
      <c r="F31" s="8">
        <v>2</v>
      </c>
    </row>
    <row r="32" spans="1:6" x14ac:dyDescent="0.25">
      <c r="A32" s="5">
        <v>1</v>
      </c>
      <c r="B32" s="24" t="s">
        <v>97</v>
      </c>
      <c r="C32" s="28" t="str">
        <f t="shared" si="2"/>
        <v>Law &amp; District A</v>
      </c>
      <c r="D32" s="76" t="s">
        <v>770</v>
      </c>
      <c r="E32" s="63">
        <v>9.7899999999999991</v>
      </c>
      <c r="F32" s="8">
        <v>3</v>
      </c>
    </row>
    <row r="33" spans="1:6" x14ac:dyDescent="0.25">
      <c r="A33" s="5">
        <v>2</v>
      </c>
      <c r="B33" s="24" t="s">
        <v>117</v>
      </c>
      <c r="C33" s="28" t="str">
        <f t="shared" si="2"/>
        <v>Dunfermline A</v>
      </c>
      <c r="D33" s="76" t="s">
        <v>199</v>
      </c>
      <c r="E33" s="63">
        <v>9.99</v>
      </c>
      <c r="F33" s="8">
        <v>4</v>
      </c>
    </row>
    <row r="34" spans="1:6" x14ac:dyDescent="0.25">
      <c r="A34" s="5">
        <v>4</v>
      </c>
      <c r="B34" s="24" t="s">
        <v>94</v>
      </c>
      <c r="C34" s="28" t="str">
        <f t="shared" si="2"/>
        <v>Lasswade A</v>
      </c>
      <c r="D34" s="76" t="s">
        <v>196</v>
      </c>
      <c r="E34" s="63">
        <v>10.14</v>
      </c>
      <c r="F34" s="8">
        <v>5</v>
      </c>
    </row>
    <row r="35" spans="1:6" x14ac:dyDescent="0.25">
      <c r="A35" s="5">
        <v>5</v>
      </c>
      <c r="B35" s="24" t="s">
        <v>105</v>
      </c>
      <c r="C35" s="28" t="str">
        <f t="shared" si="2"/>
        <v>North Ayr  B</v>
      </c>
      <c r="D35" s="76" t="s">
        <v>174</v>
      </c>
      <c r="E35" s="63">
        <v>10.42</v>
      </c>
      <c r="F35" s="8">
        <v>6</v>
      </c>
    </row>
    <row r="36" spans="1:6" x14ac:dyDescent="0.25">
      <c r="A36" s="5">
        <v>5</v>
      </c>
      <c r="B36" s="24" t="s">
        <v>85</v>
      </c>
      <c r="C36" s="28" t="str">
        <f t="shared" si="2"/>
        <v>Kilbarchan A</v>
      </c>
      <c r="D36" s="136" t="s">
        <v>769</v>
      </c>
      <c r="E36" s="63">
        <v>10.52</v>
      </c>
      <c r="F36" s="8">
        <v>7</v>
      </c>
    </row>
    <row r="37" spans="1:6" x14ac:dyDescent="0.25">
      <c r="A37" s="5">
        <v>5</v>
      </c>
      <c r="B37" s="24" t="s">
        <v>111</v>
      </c>
      <c r="C37" s="28" t="str">
        <f t="shared" si="2"/>
        <v>Springburn  A</v>
      </c>
      <c r="D37" s="76" t="s">
        <v>756</v>
      </c>
      <c r="E37" s="63">
        <v>10.59</v>
      </c>
      <c r="F37" s="8">
        <v>8</v>
      </c>
    </row>
    <row r="38" spans="1:6" x14ac:dyDescent="0.25">
      <c r="A38" s="5">
        <v>1</v>
      </c>
      <c r="B38" s="24" t="s">
        <v>113</v>
      </c>
      <c r="C38" s="28" t="str">
        <f t="shared" si="2"/>
        <v>Airdrie A</v>
      </c>
      <c r="D38" s="76" t="s">
        <v>156</v>
      </c>
      <c r="E38" s="63">
        <v>10.67</v>
      </c>
      <c r="F38" s="8">
        <v>9</v>
      </c>
    </row>
    <row r="39" spans="1:6" x14ac:dyDescent="0.25">
      <c r="A39" s="5">
        <v>4</v>
      </c>
      <c r="B39" s="24" t="s">
        <v>91</v>
      </c>
      <c r="C39" s="28" t="str">
        <f t="shared" si="2"/>
        <v>Kilmarnock B</v>
      </c>
      <c r="D39" s="76" t="s">
        <v>765</v>
      </c>
      <c r="E39" s="63">
        <v>11.08</v>
      </c>
      <c r="F39" s="8">
        <v>10</v>
      </c>
    </row>
    <row r="40" spans="1:6" x14ac:dyDescent="0.25">
      <c r="A40" s="5">
        <v>5</v>
      </c>
      <c r="B40" s="24" t="s">
        <v>88</v>
      </c>
      <c r="C40" s="28" t="str">
        <f t="shared" si="2"/>
        <v>Kilmarnock A</v>
      </c>
      <c r="D40" s="76" t="s">
        <v>763</v>
      </c>
      <c r="E40" s="63">
        <v>11.27</v>
      </c>
      <c r="F40" s="8">
        <v>11</v>
      </c>
    </row>
    <row r="41" spans="1:6" x14ac:dyDescent="0.25">
      <c r="A41" s="5">
        <v>2</v>
      </c>
      <c r="B41" s="24" t="s">
        <v>74</v>
      </c>
      <c r="C41" s="28" t="str">
        <f t="shared" si="2"/>
        <v>Dundee Hawkhill A</v>
      </c>
      <c r="D41" s="136" t="s">
        <v>761</v>
      </c>
      <c r="E41" s="63">
        <v>11.32</v>
      </c>
      <c r="F41" s="8">
        <v>12</v>
      </c>
    </row>
    <row r="42" spans="1:6" x14ac:dyDescent="0.25">
      <c r="A42" s="5">
        <v>3</v>
      </c>
      <c r="B42" s="24" t="s">
        <v>144</v>
      </c>
      <c r="C42" s="28" t="str">
        <f t="shared" si="2"/>
        <v>Airdrie B</v>
      </c>
      <c r="D42" s="76" t="s">
        <v>167</v>
      </c>
      <c r="E42" s="63">
        <v>11.42</v>
      </c>
      <c r="F42" s="8">
        <v>13</v>
      </c>
    </row>
    <row r="43" spans="1:6" x14ac:dyDescent="0.25">
      <c r="A43" s="5">
        <v>4</v>
      </c>
      <c r="B43" s="24" t="s">
        <v>100</v>
      </c>
      <c r="C43" s="28" t="str">
        <f t="shared" si="2"/>
        <v>Law &amp; District B</v>
      </c>
      <c r="D43" s="76" t="s">
        <v>172</v>
      </c>
      <c r="E43" s="63">
        <v>11.53</v>
      </c>
      <c r="F43" s="8">
        <v>14</v>
      </c>
    </row>
    <row r="44" spans="1:6" x14ac:dyDescent="0.25">
      <c r="A44" s="5">
        <v>1</v>
      </c>
      <c r="B44" s="24" t="s">
        <v>77</v>
      </c>
      <c r="C44" s="28" t="str">
        <f t="shared" si="2"/>
        <v>East Kilbride A</v>
      </c>
      <c r="D44" s="76" t="s">
        <v>201</v>
      </c>
      <c r="E44" s="63">
        <v>11.57</v>
      </c>
      <c r="F44" s="8">
        <v>15</v>
      </c>
    </row>
    <row r="45" spans="1:6" x14ac:dyDescent="0.25">
      <c r="A45" s="5"/>
      <c r="B45" s="24"/>
      <c r="C45" s="28"/>
      <c r="D45" s="76"/>
      <c r="E45" s="63"/>
      <c r="F45" s="8">
        <v>16</v>
      </c>
    </row>
    <row r="46" spans="1:6" x14ac:dyDescent="0.25">
      <c r="A46" s="5"/>
      <c r="B46" s="24"/>
      <c r="C46" s="28"/>
      <c r="D46" s="76"/>
      <c r="E46" s="63"/>
      <c r="F46" s="8">
        <v>17</v>
      </c>
    </row>
    <row r="47" spans="1:6" x14ac:dyDescent="0.25">
      <c r="A47" s="5"/>
      <c r="B47" s="24"/>
      <c r="C47" s="28"/>
      <c r="D47" s="136"/>
      <c r="E47" s="63"/>
      <c r="F47" s="8">
        <v>18</v>
      </c>
    </row>
    <row r="48" spans="1:6" x14ac:dyDescent="0.25">
      <c r="A48" s="5"/>
      <c r="B48" s="24"/>
      <c r="C48" s="28" t="e">
        <f t="shared" ref="C48:C51" si="3">VLOOKUP(B48,$C$155:$D$176,2,FALSE)</f>
        <v>#N/A</v>
      </c>
      <c r="D48" s="136"/>
      <c r="E48" s="63"/>
      <c r="F48" s="8">
        <v>19</v>
      </c>
    </row>
    <row r="49" spans="1:6" x14ac:dyDescent="0.25">
      <c r="A49" s="5"/>
      <c r="B49" s="22"/>
      <c r="C49" s="28" t="e">
        <f t="shared" si="3"/>
        <v>#N/A</v>
      </c>
      <c r="D49" s="136"/>
      <c r="E49" s="63"/>
      <c r="F49" s="8">
        <v>20</v>
      </c>
    </row>
    <row r="50" spans="1:6" x14ac:dyDescent="0.25">
      <c r="A50" s="5"/>
      <c r="B50" s="22"/>
      <c r="C50" s="28" t="e">
        <f t="shared" si="3"/>
        <v>#N/A</v>
      </c>
      <c r="D50" s="136"/>
      <c r="E50" s="63"/>
      <c r="F50" s="8">
        <v>21</v>
      </c>
    </row>
    <row r="51" spans="1:6" x14ac:dyDescent="0.25">
      <c r="A51" s="5"/>
      <c r="B51" s="22"/>
      <c r="C51" s="28" t="e">
        <f t="shared" si="3"/>
        <v>#N/A</v>
      </c>
      <c r="D51" s="136"/>
      <c r="E51" s="63"/>
      <c r="F51" s="8">
        <v>22</v>
      </c>
    </row>
    <row r="52" spans="1:6" ht="15.75" thickBot="1" x14ac:dyDescent="0.3">
      <c r="A52" s="16"/>
      <c r="B52" s="31"/>
      <c r="C52" s="32"/>
      <c r="D52" s="156"/>
      <c r="E52" s="11"/>
      <c r="F52" s="11"/>
    </row>
    <row r="53" spans="1:6" x14ac:dyDescent="0.25">
      <c r="A53" s="16"/>
      <c r="B53" s="116" t="s">
        <v>9</v>
      </c>
      <c r="C53" s="117"/>
      <c r="D53" s="161"/>
      <c r="E53" s="119" t="s">
        <v>41</v>
      </c>
      <c r="F53" s="118"/>
    </row>
    <row r="54" spans="1:6" x14ac:dyDescent="0.25">
      <c r="A54" s="3" t="s">
        <v>139</v>
      </c>
      <c r="B54" s="6" t="s">
        <v>0</v>
      </c>
      <c r="C54" s="3" t="s">
        <v>1</v>
      </c>
      <c r="D54" s="150" t="s">
        <v>2</v>
      </c>
      <c r="E54" s="3" t="s">
        <v>3</v>
      </c>
      <c r="F54" s="7" t="s">
        <v>4</v>
      </c>
    </row>
    <row r="55" spans="1:6" x14ac:dyDescent="0.25">
      <c r="A55" s="5">
        <v>3</v>
      </c>
      <c r="B55" s="24" t="s">
        <v>79</v>
      </c>
      <c r="C55" s="28" t="str">
        <f t="shared" ref="C55:C69" si="4">VLOOKUP(B55,$B$155:$D$176,3,FALSE)</f>
        <v>Inverclyde A</v>
      </c>
      <c r="D55" s="76" t="s">
        <v>161</v>
      </c>
      <c r="E55" s="5" t="s">
        <v>561</v>
      </c>
      <c r="F55" s="8">
        <v>1</v>
      </c>
    </row>
    <row r="56" spans="1:6" x14ac:dyDescent="0.25">
      <c r="A56" s="5">
        <v>1</v>
      </c>
      <c r="B56" s="24" t="s">
        <v>73</v>
      </c>
      <c r="C56" s="28" t="str">
        <f t="shared" si="4"/>
        <v>Dundee Hawkhill A</v>
      </c>
      <c r="D56" s="76" t="s">
        <v>158</v>
      </c>
      <c r="E56" s="5" t="s">
        <v>551</v>
      </c>
      <c r="F56" s="8">
        <v>2</v>
      </c>
    </row>
    <row r="57" spans="1:6" x14ac:dyDescent="0.25">
      <c r="A57" s="5">
        <v>2</v>
      </c>
      <c r="B57" s="24" t="s">
        <v>96</v>
      </c>
      <c r="C57" s="28" t="str">
        <f t="shared" si="4"/>
        <v>Law &amp; District A</v>
      </c>
      <c r="D57" s="76" t="s">
        <v>171</v>
      </c>
      <c r="E57" s="5" t="s">
        <v>557</v>
      </c>
      <c r="F57" s="8">
        <v>3</v>
      </c>
    </row>
    <row r="58" spans="1:6" x14ac:dyDescent="0.25">
      <c r="A58" s="5">
        <v>2</v>
      </c>
      <c r="B58" s="24" t="s">
        <v>76</v>
      </c>
      <c r="C58" s="28" t="str">
        <f t="shared" si="4"/>
        <v>East Kilbride A</v>
      </c>
      <c r="D58" s="76" t="s">
        <v>202</v>
      </c>
      <c r="E58" s="5" t="s">
        <v>558</v>
      </c>
      <c r="F58" s="8">
        <v>4</v>
      </c>
    </row>
    <row r="59" spans="1:6" x14ac:dyDescent="0.25">
      <c r="A59" s="5">
        <v>1</v>
      </c>
      <c r="B59" s="24" t="s">
        <v>123</v>
      </c>
      <c r="C59" s="28" t="str">
        <f t="shared" si="4"/>
        <v>Edinburgh AC A</v>
      </c>
      <c r="D59" s="76" t="s">
        <v>190</v>
      </c>
      <c r="E59" s="5" t="s">
        <v>552</v>
      </c>
      <c r="F59" s="8">
        <v>5</v>
      </c>
    </row>
    <row r="60" spans="1:6" x14ac:dyDescent="0.25">
      <c r="A60" s="5">
        <v>3</v>
      </c>
      <c r="B60" s="24" t="s">
        <v>119</v>
      </c>
      <c r="C60" s="28" t="str">
        <f t="shared" si="4"/>
        <v>Dunfermline A</v>
      </c>
      <c r="D60" s="76" t="s">
        <v>773</v>
      </c>
      <c r="E60" s="5" t="s">
        <v>562</v>
      </c>
      <c r="F60" s="8">
        <v>6</v>
      </c>
    </row>
    <row r="61" spans="1:6" x14ac:dyDescent="0.25">
      <c r="A61" s="5">
        <v>2</v>
      </c>
      <c r="B61" s="24" t="s">
        <v>93</v>
      </c>
      <c r="C61" s="28" t="str">
        <f t="shared" si="4"/>
        <v>Lasswade A</v>
      </c>
      <c r="D61" s="76" t="s">
        <v>197</v>
      </c>
      <c r="E61" s="5" t="s">
        <v>559</v>
      </c>
      <c r="F61" s="8">
        <v>7</v>
      </c>
    </row>
    <row r="62" spans="1:6" x14ac:dyDescent="0.25">
      <c r="A62" s="5">
        <v>1</v>
      </c>
      <c r="B62" s="24" t="s">
        <v>99</v>
      </c>
      <c r="C62" s="28" t="str">
        <f t="shared" si="4"/>
        <v>Law &amp; District B</v>
      </c>
      <c r="D62" s="76" t="s">
        <v>772</v>
      </c>
      <c r="E62" s="5" t="s">
        <v>553</v>
      </c>
      <c r="F62" s="8">
        <v>8</v>
      </c>
    </row>
    <row r="63" spans="1:6" x14ac:dyDescent="0.25">
      <c r="A63" s="5">
        <v>3</v>
      </c>
      <c r="B63" s="24" t="s">
        <v>120</v>
      </c>
      <c r="C63" s="28" t="str">
        <f t="shared" si="4"/>
        <v>Airdrie A</v>
      </c>
      <c r="D63" s="76" t="s">
        <v>186</v>
      </c>
      <c r="E63" s="5" t="s">
        <v>563</v>
      </c>
      <c r="F63" s="8">
        <v>3</v>
      </c>
    </row>
    <row r="64" spans="1:6" x14ac:dyDescent="0.25">
      <c r="A64" s="5">
        <v>3</v>
      </c>
      <c r="B64" s="24" t="s">
        <v>121</v>
      </c>
      <c r="C64" s="28" t="str">
        <f t="shared" si="4"/>
        <v>Central AC A</v>
      </c>
      <c r="D64" s="76" t="s">
        <v>188</v>
      </c>
      <c r="E64" s="5" t="s">
        <v>564</v>
      </c>
      <c r="F64" s="8">
        <v>10</v>
      </c>
    </row>
    <row r="65" spans="1:6" x14ac:dyDescent="0.25">
      <c r="A65" s="5">
        <v>2</v>
      </c>
      <c r="B65" s="24" t="s">
        <v>101</v>
      </c>
      <c r="C65" s="28" t="str">
        <f t="shared" si="4"/>
        <v>North Ayr  A</v>
      </c>
      <c r="D65" s="76" t="s">
        <v>191</v>
      </c>
      <c r="E65" s="5" t="s">
        <v>560</v>
      </c>
      <c r="F65" s="8">
        <v>11</v>
      </c>
    </row>
    <row r="66" spans="1:6" x14ac:dyDescent="0.25">
      <c r="A66" s="5">
        <v>1</v>
      </c>
      <c r="B66" s="24" t="s">
        <v>107</v>
      </c>
      <c r="C66" s="28" t="str">
        <f t="shared" si="4"/>
        <v xml:space="preserve">Perth SH  A </v>
      </c>
      <c r="D66" s="76" t="s">
        <v>162</v>
      </c>
      <c r="E66" s="5" t="s">
        <v>554</v>
      </c>
      <c r="F66" s="8">
        <v>12</v>
      </c>
    </row>
    <row r="67" spans="1:6" x14ac:dyDescent="0.25">
      <c r="A67" s="5">
        <v>1</v>
      </c>
      <c r="B67" s="24" t="s">
        <v>110</v>
      </c>
      <c r="C67" s="28" t="str">
        <f t="shared" si="4"/>
        <v>Springburn  A</v>
      </c>
      <c r="D67" s="76" t="s">
        <v>155</v>
      </c>
      <c r="E67" s="5" t="s">
        <v>555</v>
      </c>
      <c r="F67" s="8">
        <v>13</v>
      </c>
    </row>
    <row r="68" spans="1:6" x14ac:dyDescent="0.25">
      <c r="A68" s="5">
        <v>1</v>
      </c>
      <c r="B68" s="24" t="s">
        <v>104</v>
      </c>
      <c r="C68" s="28" t="str">
        <f t="shared" si="4"/>
        <v>North Ayr  B</v>
      </c>
      <c r="D68" s="76" t="s">
        <v>193</v>
      </c>
      <c r="E68" s="5" t="s">
        <v>556</v>
      </c>
      <c r="F68" s="8">
        <v>14</v>
      </c>
    </row>
    <row r="69" spans="1:6" x14ac:dyDescent="0.25">
      <c r="A69" s="5">
        <v>3</v>
      </c>
      <c r="B69" s="24" t="s">
        <v>136</v>
      </c>
      <c r="C69" s="28" t="str">
        <f t="shared" si="4"/>
        <v>Airdrie B</v>
      </c>
      <c r="D69" s="76" t="s">
        <v>170</v>
      </c>
      <c r="E69" s="5" t="s">
        <v>565</v>
      </c>
      <c r="F69" s="8">
        <v>15</v>
      </c>
    </row>
    <row r="70" spans="1:6" x14ac:dyDescent="0.25">
      <c r="A70" s="5"/>
      <c r="B70" s="24"/>
      <c r="C70" s="28"/>
      <c r="D70" s="76"/>
      <c r="E70" s="5"/>
      <c r="F70" s="8">
        <v>16</v>
      </c>
    </row>
    <row r="71" spans="1:6" x14ac:dyDescent="0.25">
      <c r="A71" s="5"/>
      <c r="B71" s="24"/>
      <c r="C71" s="28"/>
      <c r="D71" s="154"/>
      <c r="E71" s="4"/>
      <c r="F71" s="8">
        <v>17</v>
      </c>
    </row>
    <row r="72" spans="1:6" x14ac:dyDescent="0.25">
      <c r="A72" s="5"/>
      <c r="B72" s="24"/>
      <c r="C72" s="28"/>
      <c r="D72" s="136"/>
      <c r="E72" s="4"/>
      <c r="F72" s="8">
        <v>18</v>
      </c>
    </row>
    <row r="73" spans="1:6" x14ac:dyDescent="0.25">
      <c r="A73" s="5"/>
      <c r="B73" s="26"/>
      <c r="C73" s="28" t="e">
        <f t="shared" ref="C73:C76" si="5">VLOOKUP(B73,$B$155:$D$176,3,FALSE)</f>
        <v>#N/A</v>
      </c>
      <c r="D73" s="157"/>
      <c r="E73" s="17"/>
      <c r="F73" s="8">
        <v>19</v>
      </c>
    </row>
    <row r="74" spans="1:6" x14ac:dyDescent="0.25">
      <c r="A74" s="5"/>
      <c r="B74" s="55"/>
      <c r="C74" s="28" t="e">
        <f t="shared" si="5"/>
        <v>#N/A</v>
      </c>
      <c r="D74" s="136"/>
      <c r="E74" s="4"/>
      <c r="F74" s="8">
        <v>20</v>
      </c>
    </row>
    <row r="75" spans="1:6" x14ac:dyDescent="0.25">
      <c r="A75" s="5"/>
      <c r="B75" s="55"/>
      <c r="C75" s="28" t="e">
        <f t="shared" si="5"/>
        <v>#N/A</v>
      </c>
      <c r="D75" s="136"/>
      <c r="E75" s="4"/>
      <c r="F75" s="8">
        <v>21</v>
      </c>
    </row>
    <row r="76" spans="1:6" ht="15.75" thickBot="1" x14ac:dyDescent="0.3">
      <c r="A76" s="5"/>
      <c r="B76" s="56"/>
      <c r="C76" s="30" t="e">
        <f t="shared" si="5"/>
        <v>#N/A</v>
      </c>
      <c r="D76" s="159"/>
      <c r="E76" s="9"/>
      <c r="F76" s="8">
        <v>22</v>
      </c>
    </row>
    <row r="77" spans="1:6" ht="15.75" thickBot="1" x14ac:dyDescent="0.3"/>
    <row r="78" spans="1:6" x14ac:dyDescent="0.25">
      <c r="B78" s="116" t="s">
        <v>10</v>
      </c>
      <c r="C78" s="117"/>
      <c r="D78" s="161"/>
      <c r="E78" s="117" t="s">
        <v>41</v>
      </c>
      <c r="F78" s="118"/>
    </row>
    <row r="79" spans="1:6" x14ac:dyDescent="0.25">
      <c r="A79" s="3" t="s">
        <v>139</v>
      </c>
      <c r="B79" s="6" t="s">
        <v>0</v>
      </c>
      <c r="C79" s="3" t="s">
        <v>1</v>
      </c>
      <c r="D79" s="150" t="s">
        <v>2</v>
      </c>
      <c r="E79" s="3" t="s">
        <v>3</v>
      </c>
      <c r="F79" s="7" t="s">
        <v>4</v>
      </c>
    </row>
    <row r="80" spans="1:6" x14ac:dyDescent="0.25">
      <c r="A80" s="5">
        <v>3</v>
      </c>
      <c r="B80" s="24" t="s">
        <v>94</v>
      </c>
      <c r="C80" s="28" t="str">
        <f t="shared" ref="C80:C92" si="6">VLOOKUP(B80,$C$155:$D$176,2,FALSE)</f>
        <v>Lasswade A</v>
      </c>
      <c r="D80" s="76" t="s">
        <v>196</v>
      </c>
      <c r="E80" s="5" t="s">
        <v>575</v>
      </c>
      <c r="F80" s="8">
        <v>1</v>
      </c>
    </row>
    <row r="81" spans="1:6" x14ac:dyDescent="0.25">
      <c r="A81" s="5">
        <v>2</v>
      </c>
      <c r="B81" s="24" t="s">
        <v>113</v>
      </c>
      <c r="C81" s="28" t="str">
        <f t="shared" si="6"/>
        <v>Airdrie A</v>
      </c>
      <c r="D81" s="76" t="s">
        <v>187</v>
      </c>
      <c r="E81" s="5" t="s">
        <v>570</v>
      </c>
      <c r="F81" s="8">
        <v>2</v>
      </c>
    </row>
    <row r="82" spans="1:6" x14ac:dyDescent="0.25">
      <c r="A82" s="5">
        <v>2</v>
      </c>
      <c r="B82" s="24" t="s">
        <v>97</v>
      </c>
      <c r="C82" s="28" t="str">
        <f t="shared" si="6"/>
        <v>Law &amp; District A</v>
      </c>
      <c r="D82" s="76" t="s">
        <v>163</v>
      </c>
      <c r="E82" s="5" t="s">
        <v>558</v>
      </c>
      <c r="F82" s="8">
        <v>3</v>
      </c>
    </row>
    <row r="83" spans="1:6" x14ac:dyDescent="0.25">
      <c r="A83" s="5">
        <v>1</v>
      </c>
      <c r="B83" s="24" t="s">
        <v>77</v>
      </c>
      <c r="C83" s="28" t="str">
        <f t="shared" si="6"/>
        <v>East Kilbride A</v>
      </c>
      <c r="D83" s="76" t="s">
        <v>173</v>
      </c>
      <c r="E83" s="5" t="s">
        <v>566</v>
      </c>
      <c r="F83" s="8">
        <v>4</v>
      </c>
    </row>
    <row r="84" spans="1:6" x14ac:dyDescent="0.25">
      <c r="A84" s="5">
        <v>3</v>
      </c>
      <c r="B84" s="24" t="s">
        <v>74</v>
      </c>
      <c r="C84" s="28" t="str">
        <f t="shared" si="6"/>
        <v>Dundee Hawkhill A</v>
      </c>
      <c r="D84" s="76" t="s">
        <v>168</v>
      </c>
      <c r="E84" s="5" t="s">
        <v>576</v>
      </c>
      <c r="F84" s="8">
        <v>5</v>
      </c>
    </row>
    <row r="85" spans="1:6" x14ac:dyDescent="0.25">
      <c r="A85" s="5">
        <v>1</v>
      </c>
      <c r="B85" s="24" t="s">
        <v>88</v>
      </c>
      <c r="C85" s="28" t="str">
        <f t="shared" si="6"/>
        <v>Kilmarnock A</v>
      </c>
      <c r="D85" s="76" t="s">
        <v>763</v>
      </c>
      <c r="E85" s="5" t="s">
        <v>567</v>
      </c>
      <c r="F85" s="8">
        <v>6</v>
      </c>
    </row>
    <row r="86" spans="1:6" x14ac:dyDescent="0.25">
      <c r="A86" s="5">
        <v>3</v>
      </c>
      <c r="B86" s="24" t="s">
        <v>143</v>
      </c>
      <c r="C86" s="28" t="str">
        <f t="shared" si="6"/>
        <v>Central AC A</v>
      </c>
      <c r="D86" s="76" t="s">
        <v>759</v>
      </c>
      <c r="E86" s="5" t="s">
        <v>577</v>
      </c>
      <c r="F86" s="8">
        <v>7</v>
      </c>
    </row>
    <row r="87" spans="1:6" x14ac:dyDescent="0.25">
      <c r="A87" s="5">
        <v>2</v>
      </c>
      <c r="B87" s="24" t="s">
        <v>102</v>
      </c>
      <c r="C87" s="28" t="str">
        <f t="shared" si="6"/>
        <v>North Ayr  A</v>
      </c>
      <c r="D87" s="76" t="s">
        <v>194</v>
      </c>
      <c r="E87" s="5" t="s">
        <v>571</v>
      </c>
      <c r="F87" s="8">
        <v>8</v>
      </c>
    </row>
    <row r="88" spans="1:6" x14ac:dyDescent="0.25">
      <c r="A88" s="5">
        <v>2</v>
      </c>
      <c r="B88" s="24" t="s">
        <v>111</v>
      </c>
      <c r="C88" s="28" t="str">
        <f t="shared" si="6"/>
        <v>Springburn  A</v>
      </c>
      <c r="D88" s="76" t="s">
        <v>757</v>
      </c>
      <c r="E88" s="5" t="s">
        <v>572</v>
      </c>
      <c r="F88" s="8">
        <v>9</v>
      </c>
    </row>
    <row r="89" spans="1:6" x14ac:dyDescent="0.25">
      <c r="A89" s="5">
        <v>2</v>
      </c>
      <c r="B89" s="24" t="s">
        <v>105</v>
      </c>
      <c r="C89" s="28" t="str">
        <f t="shared" si="6"/>
        <v>North Ayr  B</v>
      </c>
      <c r="D89" s="76" t="s">
        <v>502</v>
      </c>
      <c r="E89" s="5" t="s">
        <v>573</v>
      </c>
      <c r="F89" s="8">
        <v>10</v>
      </c>
    </row>
    <row r="90" spans="1:6" x14ac:dyDescent="0.25">
      <c r="A90" s="5">
        <v>1</v>
      </c>
      <c r="B90" s="24" t="s">
        <v>91</v>
      </c>
      <c r="C90" s="28" t="str">
        <f t="shared" si="6"/>
        <v>Kilmarnock B</v>
      </c>
      <c r="D90" s="136" t="s">
        <v>765</v>
      </c>
      <c r="E90" s="5" t="s">
        <v>568</v>
      </c>
      <c r="F90" s="8">
        <v>11</v>
      </c>
    </row>
    <row r="91" spans="1:6" x14ac:dyDescent="0.25">
      <c r="A91" s="5">
        <v>1</v>
      </c>
      <c r="B91" s="24" t="s">
        <v>115</v>
      </c>
      <c r="C91" s="28" t="str">
        <f t="shared" si="6"/>
        <v>Edinburgh AC A</v>
      </c>
      <c r="D91" s="76" t="s">
        <v>483</v>
      </c>
      <c r="E91" s="5" t="s">
        <v>569</v>
      </c>
      <c r="F91" s="8">
        <v>12</v>
      </c>
    </row>
    <row r="92" spans="1:6" x14ac:dyDescent="0.25">
      <c r="A92" s="5">
        <v>2</v>
      </c>
      <c r="B92" s="24" t="s">
        <v>100</v>
      </c>
      <c r="C92" s="28" t="str">
        <f t="shared" si="6"/>
        <v>Law &amp; District B</v>
      </c>
      <c r="D92" s="76" t="s">
        <v>164</v>
      </c>
      <c r="E92" s="5" t="s">
        <v>574</v>
      </c>
      <c r="F92" s="8">
        <v>13</v>
      </c>
    </row>
    <row r="93" spans="1:6" x14ac:dyDescent="0.25">
      <c r="A93" s="5"/>
      <c r="B93" s="24"/>
      <c r="C93" s="28"/>
      <c r="D93" s="76"/>
      <c r="E93" s="5"/>
      <c r="F93" s="8">
        <v>14</v>
      </c>
    </row>
    <row r="94" spans="1:6" x14ac:dyDescent="0.25">
      <c r="A94" s="5"/>
      <c r="B94" s="24"/>
      <c r="C94" s="28"/>
      <c r="D94" s="76"/>
      <c r="E94" s="5"/>
      <c r="F94" s="8">
        <v>15</v>
      </c>
    </row>
    <row r="95" spans="1:6" x14ac:dyDescent="0.25">
      <c r="A95" s="5"/>
      <c r="B95" s="24"/>
      <c r="C95" s="28"/>
      <c r="D95" s="136"/>
      <c r="E95" s="5"/>
      <c r="F95" s="8">
        <v>16</v>
      </c>
    </row>
    <row r="96" spans="1:6" x14ac:dyDescent="0.25">
      <c r="A96" s="5"/>
      <c r="B96" s="24"/>
      <c r="C96" s="28"/>
      <c r="D96" s="136"/>
      <c r="E96" s="5"/>
      <c r="F96" s="8">
        <v>17</v>
      </c>
    </row>
    <row r="97" spans="1:6" x14ac:dyDescent="0.25">
      <c r="A97" s="5"/>
      <c r="B97" s="24"/>
      <c r="C97" s="28" t="e">
        <f t="shared" ref="C97:C101" si="7">VLOOKUP(B97,$C$155:$D$176,2,FALSE)</f>
        <v>#N/A</v>
      </c>
      <c r="D97" s="136"/>
      <c r="E97" s="5"/>
      <c r="F97" s="8">
        <v>18</v>
      </c>
    </row>
    <row r="98" spans="1:6" x14ac:dyDescent="0.25">
      <c r="A98" s="5"/>
      <c r="B98" s="50"/>
      <c r="C98" s="28" t="e">
        <f t="shared" si="7"/>
        <v>#N/A</v>
      </c>
      <c r="D98" s="157"/>
      <c r="E98" s="18"/>
      <c r="F98" s="8">
        <v>19</v>
      </c>
    </row>
    <row r="99" spans="1:6" x14ac:dyDescent="0.25">
      <c r="A99" s="5"/>
      <c r="B99" s="22"/>
      <c r="C99" s="28" t="e">
        <f t="shared" si="7"/>
        <v>#N/A</v>
      </c>
      <c r="D99" s="136"/>
      <c r="E99" s="5"/>
      <c r="F99" s="8">
        <v>20</v>
      </c>
    </row>
    <row r="100" spans="1:6" x14ac:dyDescent="0.25">
      <c r="A100" s="5"/>
      <c r="B100" s="22"/>
      <c r="C100" s="28" t="e">
        <f t="shared" si="7"/>
        <v>#N/A</v>
      </c>
      <c r="D100" s="136"/>
      <c r="E100" s="5"/>
      <c r="F100" s="8">
        <v>21</v>
      </c>
    </row>
    <row r="101" spans="1:6" x14ac:dyDescent="0.25">
      <c r="A101" s="5"/>
      <c r="B101" s="22"/>
      <c r="C101" s="28" t="e">
        <f t="shared" si="7"/>
        <v>#N/A</v>
      </c>
      <c r="D101" s="136"/>
      <c r="E101" s="5"/>
      <c r="F101" s="8">
        <v>22</v>
      </c>
    </row>
    <row r="102" spans="1:6" ht="15.75" thickBot="1" x14ac:dyDescent="0.3">
      <c r="B102" s="51"/>
      <c r="C102" s="52"/>
    </row>
    <row r="103" spans="1:6" x14ac:dyDescent="0.25">
      <c r="B103" s="116" t="s">
        <v>11</v>
      </c>
      <c r="C103" s="117"/>
      <c r="D103" s="161"/>
      <c r="E103" s="117" t="s">
        <v>41</v>
      </c>
      <c r="F103" s="118"/>
    </row>
    <row r="104" spans="1:6" x14ac:dyDescent="0.25">
      <c r="B104" s="6" t="s">
        <v>0</v>
      </c>
      <c r="C104" s="3" t="s">
        <v>1</v>
      </c>
      <c r="D104" s="150" t="s">
        <v>2</v>
      </c>
      <c r="E104" s="3" t="s">
        <v>12</v>
      </c>
      <c r="F104" s="7" t="s">
        <v>4</v>
      </c>
    </row>
    <row r="105" spans="1:6" x14ac:dyDescent="0.25">
      <c r="B105" s="24" t="s">
        <v>101</v>
      </c>
      <c r="C105" s="28" t="str">
        <f t="shared" ref="C105:C121" si="8">VLOOKUP(B105,$B$155:$D$176,3,FALSE)</f>
        <v>North Ayr  A</v>
      </c>
      <c r="D105" s="76" t="s">
        <v>160</v>
      </c>
      <c r="E105" s="63">
        <v>2</v>
      </c>
      <c r="F105" s="8">
        <v>1</v>
      </c>
    </row>
    <row r="106" spans="1:6" x14ac:dyDescent="0.25">
      <c r="B106" s="24" t="s">
        <v>119</v>
      </c>
      <c r="C106" s="28" t="str">
        <f t="shared" si="8"/>
        <v>Dunfermline A</v>
      </c>
      <c r="D106" s="76" t="s">
        <v>165</v>
      </c>
      <c r="E106" s="63">
        <v>1.75</v>
      </c>
      <c r="F106" s="8">
        <v>2</v>
      </c>
    </row>
    <row r="107" spans="1:6" x14ac:dyDescent="0.25">
      <c r="B107" s="24" t="s">
        <v>96</v>
      </c>
      <c r="C107" s="28" t="str">
        <f t="shared" si="8"/>
        <v>Law &amp; District A</v>
      </c>
      <c r="D107" s="76" t="s">
        <v>198</v>
      </c>
      <c r="E107" s="63">
        <v>1.74</v>
      </c>
      <c r="F107" s="8">
        <v>3</v>
      </c>
    </row>
    <row r="108" spans="1:6" x14ac:dyDescent="0.25">
      <c r="B108" s="24" t="s">
        <v>121</v>
      </c>
      <c r="C108" s="28" t="str">
        <f t="shared" si="8"/>
        <v>Central AC A</v>
      </c>
      <c r="D108" s="156" t="s">
        <v>760</v>
      </c>
      <c r="E108" s="63">
        <v>1.72</v>
      </c>
      <c r="F108" s="8">
        <v>4</v>
      </c>
    </row>
    <row r="109" spans="1:6" x14ac:dyDescent="0.25">
      <c r="B109" s="24" t="s">
        <v>120</v>
      </c>
      <c r="C109" s="28" t="str">
        <f t="shared" si="8"/>
        <v>Airdrie A</v>
      </c>
      <c r="D109" s="76" t="s">
        <v>187</v>
      </c>
      <c r="E109" s="63">
        <v>1.65</v>
      </c>
      <c r="F109" s="8">
        <v>5</v>
      </c>
    </row>
    <row r="110" spans="1:6" x14ac:dyDescent="0.25">
      <c r="B110" s="24" t="s">
        <v>79</v>
      </c>
      <c r="C110" s="28" t="str">
        <f t="shared" si="8"/>
        <v>Inverclyde A</v>
      </c>
      <c r="D110" s="76" t="s">
        <v>767</v>
      </c>
      <c r="E110" s="63">
        <v>1.61</v>
      </c>
      <c r="F110" s="8">
        <v>6</v>
      </c>
    </row>
    <row r="111" spans="1:6" x14ac:dyDescent="0.25">
      <c r="B111" s="24" t="s">
        <v>136</v>
      </c>
      <c r="C111" s="28" t="str">
        <f t="shared" si="8"/>
        <v>Airdrie B</v>
      </c>
      <c r="D111" s="76" t="s">
        <v>170</v>
      </c>
      <c r="E111" s="63">
        <v>1.58</v>
      </c>
      <c r="F111" s="8">
        <v>7</v>
      </c>
    </row>
    <row r="112" spans="1:6" x14ac:dyDescent="0.25">
      <c r="B112" s="24" t="s">
        <v>123</v>
      </c>
      <c r="C112" s="28" t="str">
        <f t="shared" si="8"/>
        <v>Edinburgh AC A</v>
      </c>
      <c r="D112" s="76" t="s">
        <v>762</v>
      </c>
      <c r="E112" s="63">
        <v>1.57</v>
      </c>
      <c r="F112" s="8">
        <v>8</v>
      </c>
    </row>
    <row r="113" spans="2:6" x14ac:dyDescent="0.25">
      <c r="B113" s="24" t="s">
        <v>104</v>
      </c>
      <c r="C113" s="28" t="str">
        <f t="shared" si="8"/>
        <v>North Ayr  B</v>
      </c>
      <c r="D113" s="76" t="s">
        <v>174</v>
      </c>
      <c r="E113" s="63">
        <v>1.57</v>
      </c>
      <c r="F113" s="8">
        <v>8</v>
      </c>
    </row>
    <row r="114" spans="2:6" x14ac:dyDescent="0.25">
      <c r="B114" s="24" t="s">
        <v>73</v>
      </c>
      <c r="C114" s="28" t="str">
        <f t="shared" si="8"/>
        <v>Dundee Hawkhill A</v>
      </c>
      <c r="D114" s="138" t="s">
        <v>158</v>
      </c>
      <c r="E114" s="63">
        <v>1.51</v>
      </c>
      <c r="F114" s="8">
        <v>10</v>
      </c>
    </row>
    <row r="115" spans="2:6" x14ac:dyDescent="0.25">
      <c r="B115" s="24" t="s">
        <v>110</v>
      </c>
      <c r="C115" s="28" t="str">
        <f t="shared" si="8"/>
        <v>Springburn  A</v>
      </c>
      <c r="D115" s="76" t="s">
        <v>756</v>
      </c>
      <c r="E115" s="63">
        <v>1.49</v>
      </c>
      <c r="F115" s="8">
        <v>11</v>
      </c>
    </row>
    <row r="116" spans="2:6" x14ac:dyDescent="0.25">
      <c r="B116" s="24" t="s">
        <v>99</v>
      </c>
      <c r="C116" s="28" t="str">
        <f t="shared" si="8"/>
        <v>Law &amp; District B</v>
      </c>
      <c r="D116" s="76" t="s">
        <v>771</v>
      </c>
      <c r="E116" s="63">
        <v>1.46</v>
      </c>
      <c r="F116" s="8">
        <v>12</v>
      </c>
    </row>
    <row r="117" spans="2:6" x14ac:dyDescent="0.25">
      <c r="B117" s="24" t="s">
        <v>87</v>
      </c>
      <c r="C117" s="28" t="str">
        <f t="shared" si="8"/>
        <v>Kilmarnock A</v>
      </c>
      <c r="D117" s="76" t="s">
        <v>159</v>
      </c>
      <c r="E117" s="63">
        <v>1.38</v>
      </c>
      <c r="F117" s="8">
        <v>13</v>
      </c>
    </row>
    <row r="118" spans="2:6" x14ac:dyDescent="0.25">
      <c r="B118" s="24" t="s">
        <v>76</v>
      </c>
      <c r="C118" s="28" t="str">
        <f t="shared" si="8"/>
        <v>East Kilbride A</v>
      </c>
      <c r="D118" s="76" t="s">
        <v>200</v>
      </c>
      <c r="E118" s="63">
        <v>1.29</v>
      </c>
      <c r="F118" s="8">
        <v>14</v>
      </c>
    </row>
    <row r="119" spans="2:6" x14ac:dyDescent="0.25">
      <c r="B119" s="24" t="s">
        <v>90</v>
      </c>
      <c r="C119" s="28" t="str">
        <f t="shared" si="8"/>
        <v>Kilmarnock B</v>
      </c>
      <c r="D119" s="76" t="s">
        <v>764</v>
      </c>
      <c r="E119" s="63">
        <v>1.01</v>
      </c>
      <c r="F119" s="8">
        <v>15</v>
      </c>
    </row>
    <row r="120" spans="2:6" x14ac:dyDescent="0.25">
      <c r="B120" s="24"/>
      <c r="C120" s="28" t="e">
        <f t="shared" si="8"/>
        <v>#N/A</v>
      </c>
      <c r="D120" s="76"/>
      <c r="E120" s="63"/>
      <c r="F120" s="8">
        <v>16</v>
      </c>
    </row>
    <row r="121" spans="2:6" x14ac:dyDescent="0.25">
      <c r="B121" s="24"/>
      <c r="C121" s="28" t="e">
        <f t="shared" si="8"/>
        <v>#N/A</v>
      </c>
      <c r="D121" s="76"/>
      <c r="E121" s="63"/>
      <c r="F121" s="8">
        <v>17</v>
      </c>
    </row>
    <row r="122" spans="2:6" x14ac:dyDescent="0.25">
      <c r="B122" s="24"/>
      <c r="C122" s="28" t="e">
        <f t="shared" ref="C122:C126" si="9">VLOOKUP(B122,$B$155:$D$176,3,FALSE)</f>
        <v>#N/A</v>
      </c>
      <c r="D122" s="157"/>
      <c r="E122" s="17"/>
      <c r="F122" s="8">
        <v>18</v>
      </c>
    </row>
    <row r="123" spans="2:6" x14ac:dyDescent="0.25">
      <c r="B123" s="22"/>
      <c r="C123" s="28" t="e">
        <f t="shared" si="9"/>
        <v>#N/A</v>
      </c>
      <c r="D123" s="136"/>
      <c r="E123" s="4"/>
      <c r="F123" s="8">
        <v>19</v>
      </c>
    </row>
    <row r="124" spans="2:6" x14ac:dyDescent="0.25">
      <c r="B124" s="22"/>
      <c r="C124" s="28" t="e">
        <f t="shared" si="9"/>
        <v>#N/A</v>
      </c>
      <c r="D124" s="136"/>
      <c r="E124" s="4"/>
      <c r="F124" s="8">
        <v>20</v>
      </c>
    </row>
    <row r="125" spans="2:6" x14ac:dyDescent="0.25">
      <c r="B125" s="22"/>
      <c r="C125" s="28" t="e">
        <f t="shared" si="9"/>
        <v>#N/A</v>
      </c>
      <c r="D125" s="136"/>
      <c r="E125" s="4"/>
      <c r="F125" s="8">
        <v>21</v>
      </c>
    </row>
    <row r="126" spans="2:6" x14ac:dyDescent="0.25">
      <c r="B126" s="22"/>
      <c r="C126" s="28" t="e">
        <f t="shared" si="9"/>
        <v>#N/A</v>
      </c>
      <c r="D126" s="136"/>
      <c r="E126" s="4"/>
      <c r="F126" s="8">
        <v>22</v>
      </c>
    </row>
    <row r="127" spans="2:6" ht="15.75" thickBot="1" x14ac:dyDescent="0.3">
      <c r="B127" s="31"/>
      <c r="C127" s="32"/>
      <c r="D127" s="156"/>
      <c r="E127" s="11"/>
      <c r="F127" s="11"/>
    </row>
    <row r="128" spans="2:6" x14ac:dyDescent="0.25">
      <c r="B128" s="116" t="s">
        <v>13</v>
      </c>
      <c r="C128" s="117"/>
      <c r="D128" s="161"/>
      <c r="E128" s="117" t="s">
        <v>41</v>
      </c>
      <c r="F128" s="118"/>
    </row>
    <row r="129" spans="2:6" x14ac:dyDescent="0.25">
      <c r="B129" s="6" t="s">
        <v>0</v>
      </c>
      <c r="C129" s="3" t="s">
        <v>1</v>
      </c>
      <c r="D129" s="150" t="s">
        <v>2</v>
      </c>
      <c r="E129" s="3" t="s">
        <v>12</v>
      </c>
      <c r="F129" s="7" t="s">
        <v>4</v>
      </c>
    </row>
    <row r="130" spans="2:6" x14ac:dyDescent="0.25">
      <c r="B130" s="24" t="s">
        <v>74</v>
      </c>
      <c r="C130" s="28" t="str">
        <f t="shared" ref="C130:C141" si="10">VLOOKUP(B130,$C$155:$D$176,2,FALSE)</f>
        <v>Dundee Hawkhill A</v>
      </c>
      <c r="D130" s="76" t="s">
        <v>168</v>
      </c>
      <c r="E130" s="63">
        <v>1.73</v>
      </c>
      <c r="F130" s="8">
        <v>1</v>
      </c>
    </row>
    <row r="131" spans="2:6" x14ac:dyDescent="0.25">
      <c r="B131" s="24" t="s">
        <v>117</v>
      </c>
      <c r="C131" s="28" t="str">
        <f t="shared" si="10"/>
        <v>Dunfermline A</v>
      </c>
      <c r="D131" s="76" t="s">
        <v>199</v>
      </c>
      <c r="E131" s="63">
        <v>1.72</v>
      </c>
      <c r="F131" s="8">
        <v>2</v>
      </c>
    </row>
    <row r="132" spans="2:6" x14ac:dyDescent="0.25">
      <c r="B132" s="24" t="s">
        <v>113</v>
      </c>
      <c r="C132" s="28" t="str">
        <f t="shared" si="10"/>
        <v>Airdrie A</v>
      </c>
      <c r="D132" s="76" t="s">
        <v>758</v>
      </c>
      <c r="E132" s="63">
        <v>1.69</v>
      </c>
      <c r="F132" s="8">
        <v>3</v>
      </c>
    </row>
    <row r="133" spans="2:6" x14ac:dyDescent="0.25">
      <c r="B133" s="24" t="s">
        <v>102</v>
      </c>
      <c r="C133" s="28" t="str">
        <f t="shared" si="10"/>
        <v>North Ayr  A</v>
      </c>
      <c r="D133" s="76" t="s">
        <v>166</v>
      </c>
      <c r="E133" s="63">
        <v>1.63</v>
      </c>
      <c r="F133" s="8">
        <v>4</v>
      </c>
    </row>
    <row r="134" spans="2:6" x14ac:dyDescent="0.25">
      <c r="B134" s="24" t="s">
        <v>97</v>
      </c>
      <c r="C134" s="28" t="str">
        <f t="shared" si="10"/>
        <v>Law &amp; District A</v>
      </c>
      <c r="D134" s="76" t="s">
        <v>770</v>
      </c>
      <c r="E134" s="63">
        <v>1.63</v>
      </c>
      <c r="F134" s="8">
        <v>4</v>
      </c>
    </row>
    <row r="135" spans="2:6" x14ac:dyDescent="0.25">
      <c r="B135" s="24" t="s">
        <v>115</v>
      </c>
      <c r="C135" s="28" t="str">
        <f t="shared" si="10"/>
        <v>Edinburgh AC A</v>
      </c>
      <c r="D135" s="76" t="s">
        <v>169</v>
      </c>
      <c r="E135" s="63">
        <v>1.55</v>
      </c>
      <c r="F135" s="8">
        <v>6</v>
      </c>
    </row>
    <row r="136" spans="2:6" x14ac:dyDescent="0.25">
      <c r="B136" s="24" t="s">
        <v>77</v>
      </c>
      <c r="C136" s="28" t="str">
        <f t="shared" si="10"/>
        <v>East Kilbride A</v>
      </c>
      <c r="D136" s="76" t="s">
        <v>173</v>
      </c>
      <c r="E136" s="63">
        <v>1.46</v>
      </c>
      <c r="F136" s="8">
        <v>7</v>
      </c>
    </row>
    <row r="137" spans="2:6" x14ac:dyDescent="0.25">
      <c r="B137" s="24" t="s">
        <v>111</v>
      </c>
      <c r="C137" s="28" t="str">
        <f t="shared" si="10"/>
        <v>Springburn  A</v>
      </c>
      <c r="D137" s="76" t="s">
        <v>757</v>
      </c>
      <c r="E137" s="63">
        <v>1.4</v>
      </c>
      <c r="F137" s="8">
        <v>8</v>
      </c>
    </row>
    <row r="138" spans="2:6" x14ac:dyDescent="0.25">
      <c r="B138" s="24" t="s">
        <v>80</v>
      </c>
      <c r="C138" s="28" t="str">
        <f t="shared" si="10"/>
        <v>Inverclyde A</v>
      </c>
      <c r="D138" s="136" t="s">
        <v>161</v>
      </c>
      <c r="E138" s="63">
        <v>1.4</v>
      </c>
      <c r="F138" s="8">
        <v>8</v>
      </c>
    </row>
    <row r="139" spans="2:6" x14ac:dyDescent="0.25">
      <c r="B139" s="24" t="s">
        <v>105</v>
      </c>
      <c r="C139" s="28" t="str">
        <f t="shared" si="10"/>
        <v>North Ayr  B</v>
      </c>
      <c r="D139" s="76" t="s">
        <v>195</v>
      </c>
      <c r="E139" s="63">
        <v>1.32</v>
      </c>
      <c r="F139" s="8">
        <v>10</v>
      </c>
    </row>
    <row r="140" spans="2:6" x14ac:dyDescent="0.25">
      <c r="B140" s="24" t="s">
        <v>144</v>
      </c>
      <c r="C140" s="28" t="str">
        <f t="shared" si="10"/>
        <v>Airdrie B</v>
      </c>
      <c r="D140" s="76" t="s">
        <v>167</v>
      </c>
      <c r="E140" s="63">
        <v>1.3</v>
      </c>
      <c r="F140" s="8">
        <v>11</v>
      </c>
    </row>
    <row r="141" spans="2:6" x14ac:dyDescent="0.25">
      <c r="B141" s="24" t="s">
        <v>100</v>
      </c>
      <c r="C141" s="28" t="str">
        <f t="shared" si="10"/>
        <v>Law &amp; District B</v>
      </c>
      <c r="D141" s="76" t="s">
        <v>172</v>
      </c>
      <c r="E141" s="63">
        <v>1.1599999999999999</v>
      </c>
      <c r="F141" s="8">
        <v>12</v>
      </c>
    </row>
    <row r="142" spans="2:6" x14ac:dyDescent="0.25">
      <c r="B142" s="24"/>
      <c r="C142" s="28"/>
      <c r="D142" s="76"/>
      <c r="E142" s="63"/>
      <c r="F142" s="8">
        <v>13</v>
      </c>
    </row>
    <row r="143" spans="2:6" x14ac:dyDescent="0.25">
      <c r="B143" s="24"/>
      <c r="C143" s="28"/>
      <c r="D143" s="76"/>
      <c r="E143" s="63"/>
      <c r="F143" s="8">
        <v>14</v>
      </c>
    </row>
    <row r="144" spans="2:6" x14ac:dyDescent="0.25">
      <c r="B144" s="24"/>
      <c r="C144" s="28"/>
      <c r="D144" s="76"/>
      <c r="E144" s="63"/>
      <c r="F144" s="8">
        <v>15</v>
      </c>
    </row>
    <row r="145" spans="2:12" x14ac:dyDescent="0.25">
      <c r="B145" s="24"/>
      <c r="C145" s="28"/>
      <c r="D145" s="76"/>
      <c r="E145" s="63"/>
      <c r="F145" s="8">
        <v>16</v>
      </c>
    </row>
    <row r="146" spans="2:12" x14ac:dyDescent="0.25">
      <c r="B146" s="24"/>
      <c r="C146" s="28"/>
      <c r="D146" s="136"/>
      <c r="E146" s="4"/>
      <c r="F146" s="8">
        <v>17</v>
      </c>
    </row>
    <row r="147" spans="2:12" x14ac:dyDescent="0.25">
      <c r="B147" s="24"/>
      <c r="C147" s="28" t="e">
        <f t="shared" ref="C147:C151" si="11">VLOOKUP(B147,$C$155:$D$176,2,FALSE)</f>
        <v>#N/A</v>
      </c>
      <c r="D147" s="136"/>
      <c r="E147" s="4"/>
      <c r="F147" s="8">
        <v>18</v>
      </c>
    </row>
    <row r="148" spans="2:12" x14ac:dyDescent="0.25">
      <c r="B148" s="50"/>
      <c r="C148" s="28" t="e">
        <f t="shared" si="11"/>
        <v>#N/A</v>
      </c>
      <c r="D148" s="157"/>
      <c r="E148" s="17"/>
      <c r="F148" s="8">
        <v>19</v>
      </c>
    </row>
    <row r="149" spans="2:12" x14ac:dyDescent="0.25">
      <c r="B149" s="22"/>
      <c r="C149" s="28" t="e">
        <f t="shared" si="11"/>
        <v>#N/A</v>
      </c>
      <c r="D149" s="136"/>
      <c r="E149" s="4"/>
      <c r="F149" s="8">
        <v>20</v>
      </c>
    </row>
    <row r="150" spans="2:12" x14ac:dyDescent="0.25">
      <c r="B150" s="22"/>
      <c r="C150" s="28" t="e">
        <f t="shared" si="11"/>
        <v>#N/A</v>
      </c>
      <c r="D150" s="136"/>
      <c r="E150" s="4"/>
      <c r="F150" s="8">
        <v>21</v>
      </c>
    </row>
    <row r="151" spans="2:12" x14ac:dyDescent="0.25">
      <c r="B151" s="22"/>
      <c r="C151" s="28" t="e">
        <f t="shared" si="11"/>
        <v>#N/A</v>
      </c>
      <c r="D151" s="136"/>
      <c r="E151" s="4"/>
      <c r="F151" s="8">
        <v>22</v>
      </c>
      <c r="I151" s="3" t="s">
        <v>484</v>
      </c>
      <c r="J151" s="3">
        <v>21</v>
      </c>
    </row>
    <row r="152" spans="2:12" ht="15.75" thickBot="1" x14ac:dyDescent="0.3"/>
    <row r="153" spans="2:12" x14ac:dyDescent="0.25">
      <c r="B153" s="116" t="s">
        <v>42</v>
      </c>
      <c r="C153" s="117"/>
      <c r="D153" s="161"/>
      <c r="E153" s="117"/>
      <c r="F153" s="118"/>
      <c r="G153" s="116"/>
      <c r="H153" s="117"/>
      <c r="I153" s="36"/>
      <c r="J153" s="117"/>
      <c r="K153" s="117"/>
      <c r="L153" s="73"/>
    </row>
    <row r="154" spans="2:12" s="12" customFormat="1" ht="31.5" customHeight="1" x14ac:dyDescent="0.25">
      <c r="B154" s="14" t="s">
        <v>31</v>
      </c>
      <c r="C154" s="14" t="s">
        <v>32</v>
      </c>
      <c r="D154" s="147" t="s">
        <v>14</v>
      </c>
      <c r="E154" s="14" t="s">
        <v>33</v>
      </c>
      <c r="F154" s="14" t="s">
        <v>34</v>
      </c>
      <c r="G154" s="14" t="s">
        <v>35</v>
      </c>
      <c r="H154" s="14" t="s">
        <v>36</v>
      </c>
      <c r="I154" s="14" t="s">
        <v>37</v>
      </c>
      <c r="J154" s="14" t="s">
        <v>38</v>
      </c>
      <c r="K154" s="14" t="s">
        <v>39</v>
      </c>
      <c r="L154" s="14" t="s">
        <v>16</v>
      </c>
    </row>
    <row r="155" spans="2:12" x14ac:dyDescent="0.25">
      <c r="B155" s="22" t="s">
        <v>96</v>
      </c>
      <c r="C155" s="22" t="s">
        <v>97</v>
      </c>
      <c r="D155" s="38" t="s">
        <v>98</v>
      </c>
      <c r="E155" s="5">
        <f t="shared" ref="E155:E174" si="12">IFERROR(VLOOKUP(B155,$B$5:$F$26,5,FALSE),$J$151)</f>
        <v>3</v>
      </c>
      <c r="F155" s="5">
        <f t="shared" ref="F155:F174" si="13">IFERROR(VLOOKUP(C155,$B$30:$F$48,5,FALSE),$J$151)</f>
        <v>3</v>
      </c>
      <c r="G155" s="5">
        <f t="shared" ref="G155:G174" si="14">IFERROR(VLOOKUP(B155,$B$55:$F$73,5,FALSE),$J$151)</f>
        <v>3</v>
      </c>
      <c r="H155" s="5">
        <f t="shared" ref="H155:H174" si="15">IFERROR(VLOOKUP(C155,$B$80:$F$98,5,FALSE),$J$151)</f>
        <v>3</v>
      </c>
      <c r="I155" s="5">
        <f t="shared" ref="I155:I174" si="16">IFERROR(VLOOKUP(B155,$B$105:$F$123,5,FALSE),$J$151)</f>
        <v>3</v>
      </c>
      <c r="J155" s="5">
        <f t="shared" ref="J155:J174" si="17">IFERROR(VLOOKUP(C155,$B$130:$F$148,5,FALSE),$J$151)</f>
        <v>4</v>
      </c>
      <c r="K155" s="3">
        <f t="array" ref="K155">SUM(IF(ISERROR(E155:J155),"",E155:J155))</f>
        <v>19</v>
      </c>
      <c r="L155" s="5">
        <v>1</v>
      </c>
    </row>
    <row r="156" spans="2:12" x14ac:dyDescent="0.25">
      <c r="B156" s="22" t="s">
        <v>101</v>
      </c>
      <c r="C156" s="22" t="s">
        <v>102</v>
      </c>
      <c r="D156" s="38" t="s">
        <v>103</v>
      </c>
      <c r="E156" s="5">
        <f t="shared" si="12"/>
        <v>2</v>
      </c>
      <c r="F156" s="5">
        <f t="shared" si="13"/>
        <v>1</v>
      </c>
      <c r="G156" s="5">
        <f t="shared" si="14"/>
        <v>11</v>
      </c>
      <c r="H156" s="5">
        <f t="shared" si="15"/>
        <v>8</v>
      </c>
      <c r="I156" s="5">
        <f t="shared" si="16"/>
        <v>1</v>
      </c>
      <c r="J156" s="5">
        <f t="shared" si="17"/>
        <v>4</v>
      </c>
      <c r="K156" s="3">
        <f t="array" ref="K156">SUM(IF(ISERROR(E156:J156),"",E156:J156))</f>
        <v>27</v>
      </c>
      <c r="L156" s="5">
        <v>2</v>
      </c>
    </row>
    <row r="157" spans="2:12" x14ac:dyDescent="0.25">
      <c r="B157" s="22" t="s">
        <v>120</v>
      </c>
      <c r="C157" s="22" t="s">
        <v>113</v>
      </c>
      <c r="D157" s="38" t="s">
        <v>68</v>
      </c>
      <c r="E157" s="5">
        <f t="shared" si="12"/>
        <v>14</v>
      </c>
      <c r="F157" s="5">
        <f t="shared" si="13"/>
        <v>9</v>
      </c>
      <c r="G157" s="5">
        <f t="shared" si="14"/>
        <v>3</v>
      </c>
      <c r="H157" s="5">
        <f t="shared" si="15"/>
        <v>2</v>
      </c>
      <c r="I157" s="5">
        <f t="shared" si="16"/>
        <v>5</v>
      </c>
      <c r="J157" s="5">
        <f t="shared" si="17"/>
        <v>3</v>
      </c>
      <c r="K157" s="3">
        <f t="array" ref="K157">SUM(IF(ISERROR(E157:J157),"",E157:J157))</f>
        <v>36</v>
      </c>
      <c r="L157" s="5">
        <v>3</v>
      </c>
    </row>
    <row r="158" spans="2:12" x14ac:dyDescent="0.25">
      <c r="B158" s="22" t="s">
        <v>119</v>
      </c>
      <c r="C158" s="22" t="s">
        <v>117</v>
      </c>
      <c r="D158" s="38" t="s">
        <v>183</v>
      </c>
      <c r="E158" s="5">
        <f t="shared" si="12"/>
        <v>1</v>
      </c>
      <c r="F158" s="5">
        <f t="shared" si="13"/>
        <v>4</v>
      </c>
      <c r="G158" s="5">
        <f t="shared" si="14"/>
        <v>6</v>
      </c>
      <c r="H158" s="5">
        <f t="shared" si="15"/>
        <v>21</v>
      </c>
      <c r="I158" s="5">
        <f t="shared" si="16"/>
        <v>2</v>
      </c>
      <c r="J158" s="5">
        <f t="shared" si="17"/>
        <v>2</v>
      </c>
      <c r="K158" s="3">
        <f t="array" ref="K158">SUM(IF(ISERROR(E158:J158),"",E158:J158))</f>
        <v>36</v>
      </c>
      <c r="L158" s="5">
        <v>4</v>
      </c>
    </row>
    <row r="159" spans="2:12" x14ac:dyDescent="0.25">
      <c r="B159" s="22" t="s">
        <v>123</v>
      </c>
      <c r="C159" s="22" t="s">
        <v>115</v>
      </c>
      <c r="D159" s="38" t="s">
        <v>141</v>
      </c>
      <c r="E159" s="5">
        <f t="shared" si="12"/>
        <v>4</v>
      </c>
      <c r="F159" s="5">
        <f t="shared" si="13"/>
        <v>2</v>
      </c>
      <c r="G159" s="5">
        <f t="shared" si="14"/>
        <v>5</v>
      </c>
      <c r="H159" s="5">
        <f t="shared" si="15"/>
        <v>12</v>
      </c>
      <c r="I159" s="5">
        <f t="shared" si="16"/>
        <v>8</v>
      </c>
      <c r="J159" s="5">
        <f t="shared" si="17"/>
        <v>6</v>
      </c>
      <c r="K159" s="3">
        <f t="array" ref="K159">SUM(IF(ISERROR(E159:J159),"",E159:J159))</f>
        <v>37</v>
      </c>
      <c r="L159" s="5">
        <v>5</v>
      </c>
    </row>
    <row r="160" spans="2:12" x14ac:dyDescent="0.25">
      <c r="B160" s="22" t="s">
        <v>73</v>
      </c>
      <c r="C160" s="22" t="s">
        <v>74</v>
      </c>
      <c r="D160" s="38" t="s">
        <v>75</v>
      </c>
      <c r="E160" s="5">
        <f t="shared" si="12"/>
        <v>11</v>
      </c>
      <c r="F160" s="5">
        <f t="shared" si="13"/>
        <v>12</v>
      </c>
      <c r="G160" s="5">
        <f t="shared" si="14"/>
        <v>2</v>
      </c>
      <c r="H160" s="5">
        <f t="shared" si="15"/>
        <v>5</v>
      </c>
      <c r="I160" s="5">
        <f t="shared" si="16"/>
        <v>10</v>
      </c>
      <c r="J160" s="5">
        <f t="shared" si="17"/>
        <v>1</v>
      </c>
      <c r="K160" s="3">
        <f t="array" ref="K160">SUM(IF(ISERROR(E160:J160),"",E160:J160))</f>
        <v>41</v>
      </c>
      <c r="L160" s="5">
        <v>6</v>
      </c>
    </row>
    <row r="161" spans="2:12" x14ac:dyDescent="0.25">
      <c r="B161" s="22" t="s">
        <v>104</v>
      </c>
      <c r="C161" s="22" t="s">
        <v>105</v>
      </c>
      <c r="D161" s="38" t="s">
        <v>106</v>
      </c>
      <c r="E161" s="5">
        <f t="shared" si="12"/>
        <v>7</v>
      </c>
      <c r="F161" s="5">
        <f t="shared" si="13"/>
        <v>6</v>
      </c>
      <c r="G161" s="5">
        <f t="shared" si="14"/>
        <v>14</v>
      </c>
      <c r="H161" s="5">
        <f t="shared" si="15"/>
        <v>10</v>
      </c>
      <c r="I161" s="5">
        <f t="shared" si="16"/>
        <v>8</v>
      </c>
      <c r="J161" s="5">
        <f t="shared" si="17"/>
        <v>10</v>
      </c>
      <c r="K161" s="3">
        <f t="array" ref="K161">SUM(IF(ISERROR(E161:J161),"",E161:J161))</f>
        <v>55</v>
      </c>
      <c r="L161" s="5">
        <v>7</v>
      </c>
    </row>
    <row r="162" spans="2:12" x14ac:dyDescent="0.25">
      <c r="B162" s="22" t="s">
        <v>76</v>
      </c>
      <c r="C162" s="22" t="s">
        <v>77</v>
      </c>
      <c r="D162" s="38" t="s">
        <v>78</v>
      </c>
      <c r="E162" s="5">
        <f t="shared" si="12"/>
        <v>15</v>
      </c>
      <c r="F162" s="5">
        <f t="shared" si="13"/>
        <v>15</v>
      </c>
      <c r="G162" s="5">
        <f t="shared" si="14"/>
        <v>4</v>
      </c>
      <c r="H162" s="5">
        <f t="shared" si="15"/>
        <v>4</v>
      </c>
      <c r="I162" s="5">
        <f t="shared" si="16"/>
        <v>14</v>
      </c>
      <c r="J162" s="5">
        <f t="shared" si="17"/>
        <v>7</v>
      </c>
      <c r="K162" s="3">
        <f t="array" ref="K162">SUM(IF(ISERROR(E162:J162),"",E162:J162))</f>
        <v>59</v>
      </c>
      <c r="L162" s="5">
        <v>8</v>
      </c>
    </row>
    <row r="163" spans="2:12" x14ac:dyDescent="0.25">
      <c r="B163" s="22" t="s">
        <v>110</v>
      </c>
      <c r="C163" s="22" t="s">
        <v>111</v>
      </c>
      <c r="D163" s="154" t="s">
        <v>112</v>
      </c>
      <c r="E163" s="5">
        <f t="shared" si="12"/>
        <v>10</v>
      </c>
      <c r="F163" s="5">
        <f t="shared" si="13"/>
        <v>8</v>
      </c>
      <c r="G163" s="5">
        <f t="shared" si="14"/>
        <v>13</v>
      </c>
      <c r="H163" s="5">
        <f t="shared" si="15"/>
        <v>9</v>
      </c>
      <c r="I163" s="5">
        <f t="shared" si="16"/>
        <v>11</v>
      </c>
      <c r="J163" s="5">
        <f t="shared" si="17"/>
        <v>8</v>
      </c>
      <c r="K163" s="3">
        <f t="array" ref="K163">SUM(IF(ISERROR(E163:J163),"",E163:J163))</f>
        <v>59</v>
      </c>
      <c r="L163" s="5">
        <v>9</v>
      </c>
    </row>
    <row r="164" spans="2:12" x14ac:dyDescent="0.25">
      <c r="B164" s="22" t="s">
        <v>93</v>
      </c>
      <c r="C164" s="22" t="s">
        <v>94</v>
      </c>
      <c r="D164" s="38" t="s">
        <v>95</v>
      </c>
      <c r="E164" s="5">
        <f t="shared" si="12"/>
        <v>5</v>
      </c>
      <c r="F164" s="5">
        <f t="shared" si="13"/>
        <v>5</v>
      </c>
      <c r="G164" s="5">
        <f t="shared" si="14"/>
        <v>7</v>
      </c>
      <c r="H164" s="5">
        <f t="shared" si="15"/>
        <v>1</v>
      </c>
      <c r="I164" s="5">
        <f t="shared" si="16"/>
        <v>21</v>
      </c>
      <c r="J164" s="5">
        <f t="shared" si="17"/>
        <v>21</v>
      </c>
      <c r="K164" s="3">
        <f t="array" ref="K164">SUM(IF(ISERROR(E164:J164),"",E164:J164))</f>
        <v>60</v>
      </c>
      <c r="L164" s="5">
        <v>10</v>
      </c>
    </row>
    <row r="165" spans="2:12" x14ac:dyDescent="0.25">
      <c r="B165" s="22" t="s">
        <v>79</v>
      </c>
      <c r="C165" s="22" t="s">
        <v>80</v>
      </c>
      <c r="D165" s="38" t="s">
        <v>81</v>
      </c>
      <c r="E165" s="5">
        <f t="shared" si="12"/>
        <v>8</v>
      </c>
      <c r="F165" s="5">
        <f t="shared" si="13"/>
        <v>21</v>
      </c>
      <c r="G165" s="5">
        <f t="shared" si="14"/>
        <v>1</v>
      </c>
      <c r="H165" s="5">
        <f t="shared" si="15"/>
        <v>21</v>
      </c>
      <c r="I165" s="5">
        <f t="shared" si="16"/>
        <v>6</v>
      </c>
      <c r="J165" s="5">
        <f t="shared" si="17"/>
        <v>8</v>
      </c>
      <c r="K165" s="3">
        <f t="array" ref="K165">SUM(IF(ISERROR(E165:J165),"",E165:J165))</f>
        <v>65</v>
      </c>
      <c r="L165" s="5">
        <v>11</v>
      </c>
    </row>
    <row r="166" spans="2:12" x14ac:dyDescent="0.25">
      <c r="B166" s="22" t="s">
        <v>121</v>
      </c>
      <c r="C166" s="22" t="s">
        <v>143</v>
      </c>
      <c r="D166" s="38" t="s">
        <v>69</v>
      </c>
      <c r="E166" s="5">
        <f t="shared" si="12"/>
        <v>8</v>
      </c>
      <c r="F166" s="5">
        <f t="shared" si="13"/>
        <v>21</v>
      </c>
      <c r="G166" s="5">
        <f t="shared" si="14"/>
        <v>10</v>
      </c>
      <c r="H166" s="5">
        <f t="shared" si="15"/>
        <v>7</v>
      </c>
      <c r="I166" s="5">
        <f t="shared" si="16"/>
        <v>4</v>
      </c>
      <c r="J166" s="5">
        <f t="shared" si="17"/>
        <v>21</v>
      </c>
      <c r="K166" s="3">
        <f t="array" ref="K166">SUM(IF(ISERROR(E166:J166),"",E166:J166))</f>
        <v>71</v>
      </c>
      <c r="L166" s="5">
        <v>12</v>
      </c>
    </row>
    <row r="167" spans="2:12" x14ac:dyDescent="0.25">
      <c r="B167" s="22" t="s">
        <v>99</v>
      </c>
      <c r="C167" s="22" t="s">
        <v>100</v>
      </c>
      <c r="D167" s="38" t="s">
        <v>118</v>
      </c>
      <c r="E167" s="5">
        <f t="shared" si="12"/>
        <v>12</v>
      </c>
      <c r="F167" s="5">
        <f t="shared" si="13"/>
        <v>14</v>
      </c>
      <c r="G167" s="5">
        <f t="shared" si="14"/>
        <v>8</v>
      </c>
      <c r="H167" s="5">
        <f t="shared" si="15"/>
        <v>13</v>
      </c>
      <c r="I167" s="5">
        <f t="shared" si="16"/>
        <v>12</v>
      </c>
      <c r="J167" s="5">
        <f t="shared" si="17"/>
        <v>12</v>
      </c>
      <c r="K167" s="3">
        <f t="array" ref="K167">SUM(IF(ISERROR(E167:J167),"",E167:J167))</f>
        <v>71</v>
      </c>
      <c r="L167" s="5">
        <v>13</v>
      </c>
    </row>
    <row r="168" spans="2:12" x14ac:dyDescent="0.25">
      <c r="B168" s="22" t="s">
        <v>136</v>
      </c>
      <c r="C168" s="22" t="s">
        <v>144</v>
      </c>
      <c r="D168" s="38" t="s">
        <v>125</v>
      </c>
      <c r="E168" s="5">
        <f t="shared" si="12"/>
        <v>16</v>
      </c>
      <c r="F168" s="5">
        <f t="shared" si="13"/>
        <v>13</v>
      </c>
      <c r="G168" s="5">
        <f t="shared" si="14"/>
        <v>15</v>
      </c>
      <c r="H168" s="5">
        <f t="shared" si="15"/>
        <v>21</v>
      </c>
      <c r="I168" s="5">
        <f t="shared" si="16"/>
        <v>7</v>
      </c>
      <c r="J168" s="5">
        <f t="shared" si="17"/>
        <v>11</v>
      </c>
      <c r="K168" s="3">
        <f t="array" ref="K168">SUM(IF(ISERROR(E168:J168),"",E168:J168))</f>
        <v>83</v>
      </c>
      <c r="L168" s="5">
        <v>14</v>
      </c>
    </row>
    <row r="169" spans="2:12" x14ac:dyDescent="0.25">
      <c r="B169" s="22" t="s">
        <v>87</v>
      </c>
      <c r="C169" s="22" t="s">
        <v>88</v>
      </c>
      <c r="D169" s="38" t="s">
        <v>89</v>
      </c>
      <c r="E169" s="5">
        <f t="shared" si="12"/>
        <v>17</v>
      </c>
      <c r="F169" s="5">
        <f t="shared" si="13"/>
        <v>11</v>
      </c>
      <c r="G169" s="5">
        <f t="shared" si="14"/>
        <v>21</v>
      </c>
      <c r="H169" s="5">
        <f t="shared" si="15"/>
        <v>6</v>
      </c>
      <c r="I169" s="5">
        <f t="shared" si="16"/>
        <v>13</v>
      </c>
      <c r="J169" s="5">
        <f t="shared" si="17"/>
        <v>21</v>
      </c>
      <c r="K169" s="3">
        <f t="array" ref="K169">SUM(IF(ISERROR(E169:J169),"",E169:J169))</f>
        <v>89</v>
      </c>
      <c r="L169" s="5">
        <v>15</v>
      </c>
    </row>
    <row r="170" spans="2:12" x14ac:dyDescent="0.25">
      <c r="B170" s="22" t="s">
        <v>90</v>
      </c>
      <c r="C170" s="22" t="s">
        <v>91</v>
      </c>
      <c r="D170" s="38" t="s">
        <v>92</v>
      </c>
      <c r="E170" s="5">
        <f t="shared" si="12"/>
        <v>18</v>
      </c>
      <c r="F170" s="5">
        <f t="shared" si="13"/>
        <v>10</v>
      </c>
      <c r="G170" s="5">
        <f t="shared" si="14"/>
        <v>21</v>
      </c>
      <c r="H170" s="5">
        <f t="shared" si="15"/>
        <v>11</v>
      </c>
      <c r="I170" s="5">
        <f t="shared" si="16"/>
        <v>15</v>
      </c>
      <c r="J170" s="5">
        <f t="shared" si="17"/>
        <v>21</v>
      </c>
      <c r="K170" s="3">
        <f t="array" ref="K170">SUM(IF(ISERROR(E170:J170),"",E170:J170))</f>
        <v>96</v>
      </c>
      <c r="L170" s="5">
        <v>16</v>
      </c>
    </row>
    <row r="171" spans="2:12" x14ac:dyDescent="0.25">
      <c r="B171" s="22" t="s">
        <v>84</v>
      </c>
      <c r="C171" s="22" t="s">
        <v>85</v>
      </c>
      <c r="D171" s="38" t="s">
        <v>86</v>
      </c>
      <c r="E171" s="5">
        <f t="shared" si="12"/>
        <v>6</v>
      </c>
      <c r="F171" s="5">
        <f t="shared" si="13"/>
        <v>7</v>
      </c>
      <c r="G171" s="5">
        <f t="shared" si="14"/>
        <v>21</v>
      </c>
      <c r="H171" s="5">
        <f t="shared" si="15"/>
        <v>21</v>
      </c>
      <c r="I171" s="5">
        <f t="shared" si="16"/>
        <v>21</v>
      </c>
      <c r="J171" s="5">
        <f t="shared" si="17"/>
        <v>21</v>
      </c>
      <c r="K171" s="3">
        <f t="array" ref="K171">SUM(IF(ISERROR(E171:J171),"",E171:J171))</f>
        <v>97</v>
      </c>
      <c r="L171" s="5">
        <v>17</v>
      </c>
    </row>
    <row r="172" spans="2:12" x14ac:dyDescent="0.25">
      <c r="B172" s="22" t="s">
        <v>107</v>
      </c>
      <c r="C172" s="22" t="s">
        <v>108</v>
      </c>
      <c r="D172" s="154" t="s">
        <v>109</v>
      </c>
      <c r="E172" s="5">
        <f t="shared" si="12"/>
        <v>13</v>
      </c>
      <c r="F172" s="5">
        <f t="shared" si="13"/>
        <v>21</v>
      </c>
      <c r="G172" s="5">
        <f t="shared" si="14"/>
        <v>12</v>
      </c>
      <c r="H172" s="5">
        <f t="shared" si="15"/>
        <v>21</v>
      </c>
      <c r="I172" s="5">
        <f t="shared" si="16"/>
        <v>21</v>
      </c>
      <c r="J172" s="5">
        <f t="shared" si="17"/>
        <v>21</v>
      </c>
      <c r="K172" s="3">
        <f t="array" ref="K172">SUM(IF(ISERROR(E172:J172),"",E172:J172))</f>
        <v>109</v>
      </c>
      <c r="L172" s="5">
        <v>18</v>
      </c>
    </row>
    <row r="173" spans="2:12" x14ac:dyDescent="0.25">
      <c r="B173" s="22" t="s">
        <v>122</v>
      </c>
      <c r="C173" s="22" t="s">
        <v>114</v>
      </c>
      <c r="D173" s="38" t="s">
        <v>70</v>
      </c>
      <c r="E173" s="5">
        <f t="shared" si="12"/>
        <v>21</v>
      </c>
      <c r="F173" s="5">
        <f t="shared" si="13"/>
        <v>21</v>
      </c>
      <c r="G173" s="5">
        <f t="shared" si="14"/>
        <v>21</v>
      </c>
      <c r="H173" s="5">
        <f t="shared" si="15"/>
        <v>21</v>
      </c>
      <c r="I173" s="5">
        <f t="shared" si="16"/>
        <v>21</v>
      </c>
      <c r="J173" s="5">
        <f t="shared" si="17"/>
        <v>21</v>
      </c>
      <c r="K173" s="3">
        <f t="array" ref="K173">SUM(IF(ISERROR(E173:J173),"",E173:J173))</f>
        <v>126</v>
      </c>
      <c r="L173" s="5">
        <v>19</v>
      </c>
    </row>
    <row r="174" spans="2:12" x14ac:dyDescent="0.25">
      <c r="B174" s="22" t="s">
        <v>124</v>
      </c>
      <c r="C174" s="22" t="s">
        <v>116</v>
      </c>
      <c r="D174" s="38" t="s">
        <v>142</v>
      </c>
      <c r="E174" s="5">
        <f t="shared" si="12"/>
        <v>21</v>
      </c>
      <c r="F174" s="5">
        <f t="shared" si="13"/>
        <v>21</v>
      </c>
      <c r="G174" s="5">
        <f t="shared" si="14"/>
        <v>21</v>
      </c>
      <c r="H174" s="5">
        <f t="shared" si="15"/>
        <v>21</v>
      </c>
      <c r="I174" s="5">
        <f t="shared" si="16"/>
        <v>21</v>
      </c>
      <c r="J174" s="5">
        <f t="shared" si="17"/>
        <v>21</v>
      </c>
      <c r="K174" s="53">
        <f t="array" ref="K174">SUM(IF(ISERROR(E174:J174),"",E174:J174))</f>
        <v>126</v>
      </c>
      <c r="L174" s="5">
        <v>20</v>
      </c>
    </row>
    <row r="175" spans="2:12" x14ac:dyDescent="0.25">
      <c r="B175" s="22"/>
      <c r="C175" s="22"/>
      <c r="D175" s="162"/>
      <c r="E175" s="5" t="e">
        <f t="shared" ref="E175:E176" si="18">VLOOKUP(B175,$B$5:$F$26,5,FALSE)</f>
        <v>#N/A</v>
      </c>
      <c r="F175" s="5" t="e">
        <f t="shared" ref="F175:F176" si="19">VLOOKUP(C175,$B$30:$F$48,5,FALSE)</f>
        <v>#N/A</v>
      </c>
      <c r="G175" s="5" t="e">
        <f t="shared" ref="G175:G176" si="20">VLOOKUP(B175,$B$55:$F$73,5,FALSE)</f>
        <v>#N/A</v>
      </c>
      <c r="H175" s="5" t="e">
        <f t="shared" ref="H175" si="21">VLOOKUP(C175,$B$80:$F$98,5,FALSE)</f>
        <v>#N/A</v>
      </c>
      <c r="I175" s="5" t="e">
        <f t="shared" ref="I175" si="22">VLOOKUP(B175,$B$105:$F$123,5,FALSE)</f>
        <v>#N/A</v>
      </c>
      <c r="J175" s="5" t="e">
        <f t="shared" ref="J175" si="23">VLOOKUP(C175,$B$130:$F$148,5,FALSE)</f>
        <v>#N/A</v>
      </c>
      <c r="K175" s="53"/>
      <c r="L175" s="18"/>
    </row>
    <row r="176" spans="2:12" x14ac:dyDescent="0.25">
      <c r="B176" s="22"/>
      <c r="C176" s="22"/>
      <c r="D176" s="162"/>
      <c r="E176" s="5" t="e">
        <f t="shared" si="18"/>
        <v>#N/A</v>
      </c>
      <c r="F176" s="5" t="e">
        <f t="shared" si="19"/>
        <v>#N/A</v>
      </c>
      <c r="G176" s="5" t="e">
        <f t="shared" si="20"/>
        <v>#N/A</v>
      </c>
      <c r="H176" s="5" t="e">
        <f t="shared" ref="H176" si="24">VLOOKUP(C176,$B$80:$F$98,5,FALSE)</f>
        <v>#N/A</v>
      </c>
      <c r="I176" s="5" t="e">
        <f t="shared" ref="I176" si="25">VLOOKUP(B176,$B$105:$F$123,5,FALSE)</f>
        <v>#N/A</v>
      </c>
      <c r="J176" s="5" t="e">
        <f t="shared" ref="J176" si="26">VLOOKUP(C176,$B$130:$F$148,5,FALSE)</f>
        <v>#N/A</v>
      </c>
      <c r="K176" s="3"/>
      <c r="L176" s="5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</sheetData>
  <sortState ref="B155:K174">
    <sortCondition ref="K155:K174"/>
  </sortState>
  <mergeCells count="17">
    <mergeCell ref="B53:C53"/>
    <mergeCell ref="E53:F53"/>
    <mergeCell ref="B1:F1"/>
    <mergeCell ref="B3:C3"/>
    <mergeCell ref="E3:F3"/>
    <mergeCell ref="B28:C28"/>
    <mergeCell ref="E28:F28"/>
    <mergeCell ref="B153:C153"/>
    <mergeCell ref="E153:F153"/>
    <mergeCell ref="G153:H153"/>
    <mergeCell ref="J153:K153"/>
    <mergeCell ref="B78:C78"/>
    <mergeCell ref="E78:F78"/>
    <mergeCell ref="B103:C103"/>
    <mergeCell ref="E103:F103"/>
    <mergeCell ref="B128:C128"/>
    <mergeCell ref="E128:F128"/>
  </mergeCells>
  <conditionalFormatting sqref="C5:C26">
    <cfRule type="containsErrors" dxfId="97" priority="13">
      <formula>ISERROR(C5)</formula>
    </cfRule>
  </conditionalFormatting>
  <conditionalFormatting sqref="C30:C52">
    <cfRule type="containsErrors" dxfId="96" priority="12">
      <formula>ISERROR(C30)</formula>
    </cfRule>
  </conditionalFormatting>
  <conditionalFormatting sqref="C55:C76">
    <cfRule type="containsErrors" dxfId="95" priority="11">
      <formula>ISERROR(C55)</formula>
    </cfRule>
  </conditionalFormatting>
  <conditionalFormatting sqref="C127">
    <cfRule type="containsErrors" dxfId="94" priority="10">
      <formula>ISERROR(C127)</formula>
    </cfRule>
  </conditionalFormatting>
  <conditionalFormatting sqref="C102">
    <cfRule type="containsErrors" dxfId="93" priority="9">
      <formula>ISERROR(C102)</formula>
    </cfRule>
  </conditionalFormatting>
  <conditionalFormatting sqref="C105:C126">
    <cfRule type="containsErrors" dxfId="92" priority="8">
      <formula>ISERROR(C105)</formula>
    </cfRule>
  </conditionalFormatting>
  <conditionalFormatting sqref="C80:C101">
    <cfRule type="containsErrors" dxfId="91" priority="7">
      <formula>ISERROR(C80)</formula>
    </cfRule>
  </conditionalFormatting>
  <conditionalFormatting sqref="C130:C151">
    <cfRule type="containsErrors" dxfId="90" priority="6">
      <formula>ISERROR(C130)</formula>
    </cfRule>
  </conditionalFormatting>
  <conditionalFormatting sqref="E155:J176">
    <cfRule type="containsErrors" dxfId="89" priority="5">
      <formula>ISERROR(E155)</formula>
    </cfRule>
  </conditionalFormatting>
  <conditionalFormatting sqref="J5:J20">
    <cfRule type="containsErrors" dxfId="88" priority="4">
      <formula>ISERROR(J5)</formula>
    </cfRule>
  </conditionalFormatting>
  <conditionalFormatting sqref="J30:J44">
    <cfRule type="containsErrors" dxfId="87" priority="3">
      <formula>ISERROR(J30)</formula>
    </cfRule>
  </conditionalFormatting>
  <conditionalFormatting sqref="J55:J70">
    <cfRule type="containsErrors" dxfId="86" priority="2">
      <formula>ISERROR(J55)</formula>
    </cfRule>
  </conditionalFormatting>
  <conditionalFormatting sqref="J80:J93">
    <cfRule type="containsErrors" dxfId="85" priority="1">
      <formula>ISERROR(J80)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44"/>
  <sheetViews>
    <sheetView zoomScale="80" zoomScaleNormal="80" workbookViewId="0">
      <selection activeCell="D194" sqref="D194:D212"/>
    </sheetView>
  </sheetViews>
  <sheetFormatPr defaultRowHeight="15" x14ac:dyDescent="0.25"/>
  <cols>
    <col min="3" max="3" width="25.42578125" customWidth="1"/>
    <col min="4" max="4" width="24.5703125" customWidth="1"/>
    <col min="5" max="5" width="8.7109375" style="2" customWidth="1"/>
    <col min="6" max="6" width="10.140625" customWidth="1"/>
    <col min="7" max="7" width="17.7109375" hidden="1" customWidth="1"/>
    <col min="8" max="8" width="12.5703125" customWidth="1"/>
    <col min="9" max="9" width="9.28515625" customWidth="1"/>
    <col min="10" max="10" width="12.85546875" customWidth="1"/>
    <col min="11" max="11" width="18" customWidth="1"/>
    <col min="12" max="12" width="18.42578125" customWidth="1"/>
    <col min="13" max="13" width="12.5703125" customWidth="1"/>
  </cols>
  <sheetData>
    <row r="1" spans="1:7" thickBot="1" x14ac:dyDescent="0.4">
      <c r="B1" s="113" t="s">
        <v>18</v>
      </c>
      <c r="C1" s="114"/>
      <c r="D1" s="114"/>
      <c r="E1" s="114"/>
      <c r="F1" s="115"/>
      <c r="G1" s="45"/>
    </row>
    <row r="2" spans="1:7" thickBot="1" x14ac:dyDescent="0.4">
      <c r="G2" s="46"/>
    </row>
    <row r="3" spans="1:7" ht="14.45" x14ac:dyDescent="0.35">
      <c r="B3" s="110" t="s">
        <v>23</v>
      </c>
      <c r="C3" s="111"/>
      <c r="D3" s="33"/>
      <c r="E3" s="111" t="s">
        <v>19</v>
      </c>
      <c r="F3" s="112"/>
      <c r="G3" s="45"/>
    </row>
    <row r="4" spans="1:7" ht="14.45" x14ac:dyDescent="0.35">
      <c r="A4" s="60" t="s">
        <v>139</v>
      </c>
      <c r="B4" s="6" t="s">
        <v>0</v>
      </c>
      <c r="C4" s="3" t="s">
        <v>1</v>
      </c>
      <c r="D4" s="3" t="s">
        <v>2</v>
      </c>
      <c r="E4" s="3" t="s">
        <v>3</v>
      </c>
      <c r="F4" s="7" t="s">
        <v>4</v>
      </c>
      <c r="G4" s="15"/>
    </row>
    <row r="5" spans="1:7" x14ac:dyDescent="0.25">
      <c r="A5" s="5">
        <v>2</v>
      </c>
      <c r="B5" s="24" t="s">
        <v>96</v>
      </c>
      <c r="C5" s="28" t="str">
        <f t="shared" ref="C5:C27" si="0">VLOOKUP(B5,$B$221:$C$244,2,FALSE)</f>
        <v>Law &amp; District A</v>
      </c>
      <c r="D5" s="76" t="s">
        <v>411</v>
      </c>
      <c r="E5" s="63">
        <v>8.75</v>
      </c>
      <c r="F5" s="8">
        <v>1</v>
      </c>
      <c r="G5" s="16"/>
    </row>
    <row r="6" spans="1:7" x14ac:dyDescent="0.25">
      <c r="A6" s="5">
        <v>3</v>
      </c>
      <c r="B6" s="24" t="s">
        <v>79</v>
      </c>
      <c r="C6" s="28" t="str">
        <f t="shared" si="0"/>
        <v>Inverclyde A</v>
      </c>
      <c r="D6" s="76" t="s">
        <v>405</v>
      </c>
      <c r="E6" s="63">
        <v>8.91</v>
      </c>
      <c r="F6" s="8">
        <v>2</v>
      </c>
      <c r="G6" s="16"/>
    </row>
    <row r="7" spans="1:7" x14ac:dyDescent="0.25">
      <c r="A7" s="5">
        <v>2</v>
      </c>
      <c r="B7" s="24" t="s">
        <v>126</v>
      </c>
      <c r="C7" s="28" t="str">
        <f t="shared" si="0"/>
        <v>Falkirk V H A</v>
      </c>
      <c r="D7" s="76" t="s">
        <v>399</v>
      </c>
      <c r="E7" s="63">
        <v>8.9600000000000009</v>
      </c>
      <c r="F7" s="8">
        <v>3</v>
      </c>
      <c r="G7" s="16"/>
    </row>
    <row r="8" spans="1:7" x14ac:dyDescent="0.25">
      <c r="A8" s="5">
        <v>3</v>
      </c>
      <c r="B8" s="24" t="s">
        <v>73</v>
      </c>
      <c r="C8" s="28" t="str">
        <f t="shared" si="0"/>
        <v>Dundee Hawkhill A</v>
      </c>
      <c r="D8" s="76" t="s">
        <v>387</v>
      </c>
      <c r="E8" s="63">
        <v>9.08</v>
      </c>
      <c r="F8" s="8">
        <v>4</v>
      </c>
      <c r="G8" s="16"/>
    </row>
    <row r="9" spans="1:7" x14ac:dyDescent="0.25">
      <c r="A9" s="5">
        <v>1</v>
      </c>
      <c r="B9" s="24" t="s">
        <v>84</v>
      </c>
      <c r="C9" s="28" t="str">
        <f t="shared" si="0"/>
        <v>Kilbarchan A</v>
      </c>
      <c r="D9" s="76" t="s">
        <v>402</v>
      </c>
      <c r="E9" s="63">
        <v>9.2100000000000009</v>
      </c>
      <c r="F9" s="8">
        <v>5</v>
      </c>
      <c r="G9" s="16"/>
    </row>
    <row r="10" spans="1:7" x14ac:dyDescent="0.25">
      <c r="A10" s="5">
        <v>3</v>
      </c>
      <c r="B10" s="24" t="s">
        <v>124</v>
      </c>
      <c r="C10" s="28" t="str">
        <f t="shared" si="0"/>
        <v>Edinburgh AC B</v>
      </c>
      <c r="D10" s="76" t="s">
        <v>391</v>
      </c>
      <c r="E10" s="63">
        <v>9.3699999999999992</v>
      </c>
      <c r="F10" s="8">
        <v>6</v>
      </c>
      <c r="G10" s="16"/>
    </row>
    <row r="11" spans="1:7" x14ac:dyDescent="0.25">
      <c r="A11" s="5">
        <v>2</v>
      </c>
      <c r="B11" s="24" t="s">
        <v>120</v>
      </c>
      <c r="C11" s="28" t="str">
        <f t="shared" si="0"/>
        <v>Airdrie A</v>
      </c>
      <c r="D11" s="76" t="s">
        <v>378</v>
      </c>
      <c r="E11" s="63">
        <v>9.4</v>
      </c>
      <c r="F11" s="8">
        <v>7</v>
      </c>
      <c r="G11" s="16"/>
    </row>
    <row r="12" spans="1:7" x14ac:dyDescent="0.25">
      <c r="A12" s="5">
        <v>3</v>
      </c>
      <c r="B12" s="24" t="s">
        <v>87</v>
      </c>
      <c r="C12" s="28" t="str">
        <f t="shared" si="0"/>
        <v>Kilmarnock A</v>
      </c>
      <c r="D12" s="76" t="s">
        <v>392</v>
      </c>
      <c r="E12" s="63">
        <v>9.4</v>
      </c>
      <c r="F12" s="8">
        <v>7</v>
      </c>
      <c r="G12" s="16"/>
    </row>
    <row r="13" spans="1:7" x14ac:dyDescent="0.25">
      <c r="A13" s="5">
        <v>2</v>
      </c>
      <c r="B13" s="24" t="s">
        <v>119</v>
      </c>
      <c r="C13" s="28" t="str">
        <f t="shared" si="0"/>
        <v>Dunfermline A</v>
      </c>
      <c r="D13" s="76" t="s">
        <v>414</v>
      </c>
      <c r="E13" s="63">
        <v>9.41</v>
      </c>
      <c r="F13" s="8">
        <v>9</v>
      </c>
      <c r="G13" s="16"/>
    </row>
    <row r="14" spans="1:7" x14ac:dyDescent="0.25">
      <c r="A14" s="5">
        <v>1</v>
      </c>
      <c r="B14" s="24" t="s">
        <v>101</v>
      </c>
      <c r="C14" s="28" t="str">
        <f t="shared" si="0"/>
        <v>North Ayr  A</v>
      </c>
      <c r="D14" s="76" t="s">
        <v>397</v>
      </c>
      <c r="E14" s="63">
        <v>9.51</v>
      </c>
      <c r="F14" s="8">
        <v>10</v>
      </c>
      <c r="G14" s="16"/>
    </row>
    <row r="15" spans="1:7" x14ac:dyDescent="0.25">
      <c r="A15" s="5">
        <v>1</v>
      </c>
      <c r="B15" s="24" t="s">
        <v>121</v>
      </c>
      <c r="C15" s="28" t="str">
        <f t="shared" si="0"/>
        <v>Central AC A</v>
      </c>
      <c r="D15" s="76" t="s">
        <v>381</v>
      </c>
      <c r="E15" s="63">
        <v>9.73</v>
      </c>
      <c r="F15" s="8">
        <v>11</v>
      </c>
      <c r="G15" s="16"/>
    </row>
    <row r="16" spans="1:7" x14ac:dyDescent="0.25">
      <c r="A16" s="5">
        <v>3</v>
      </c>
      <c r="B16" s="24" t="s">
        <v>122</v>
      </c>
      <c r="C16" s="28" t="str">
        <f t="shared" si="0"/>
        <v>Central AC B</v>
      </c>
      <c r="D16" s="76" t="s">
        <v>384</v>
      </c>
      <c r="E16" s="63">
        <v>9.76</v>
      </c>
      <c r="F16" s="8">
        <v>12</v>
      </c>
      <c r="G16" s="16"/>
    </row>
    <row r="17" spans="1:7" x14ac:dyDescent="0.25">
      <c r="A17" s="5">
        <v>1</v>
      </c>
      <c r="B17" s="24" t="s">
        <v>71</v>
      </c>
      <c r="C17" s="28" t="str">
        <f t="shared" si="0"/>
        <v>Dunfermline B</v>
      </c>
      <c r="D17" s="76" t="s">
        <v>702</v>
      </c>
      <c r="E17" s="63">
        <v>9.85</v>
      </c>
      <c r="F17" s="8">
        <v>13</v>
      </c>
      <c r="G17" s="16"/>
    </row>
    <row r="18" spans="1:7" x14ac:dyDescent="0.25">
      <c r="A18" s="5">
        <v>3</v>
      </c>
      <c r="B18" s="24" t="s">
        <v>136</v>
      </c>
      <c r="C18" s="28" t="str">
        <f t="shared" si="0"/>
        <v>Airdrie B</v>
      </c>
      <c r="D18" s="76" t="s">
        <v>380</v>
      </c>
      <c r="E18" s="63">
        <v>9.8800000000000008</v>
      </c>
      <c r="F18" s="8">
        <v>14</v>
      </c>
      <c r="G18" s="16"/>
    </row>
    <row r="19" spans="1:7" x14ac:dyDescent="0.25">
      <c r="A19" s="5">
        <v>1</v>
      </c>
      <c r="B19" s="24" t="s">
        <v>110</v>
      </c>
      <c r="C19" s="28" t="str">
        <f t="shared" si="0"/>
        <v>Springburn  A</v>
      </c>
      <c r="D19" s="76" t="s">
        <v>375</v>
      </c>
      <c r="E19" s="63">
        <v>9.92</v>
      </c>
      <c r="F19" s="8">
        <v>15</v>
      </c>
      <c r="G19" s="16"/>
    </row>
    <row r="20" spans="1:7" x14ac:dyDescent="0.25">
      <c r="A20" s="5">
        <v>2</v>
      </c>
      <c r="B20" s="24" t="s">
        <v>104</v>
      </c>
      <c r="C20" s="28" t="str">
        <f t="shared" si="0"/>
        <v>North Ayr  B</v>
      </c>
      <c r="D20" s="76" t="s">
        <v>501</v>
      </c>
      <c r="E20" s="63">
        <v>9.99</v>
      </c>
      <c r="F20" s="8">
        <v>16</v>
      </c>
      <c r="G20" s="16"/>
    </row>
    <row r="21" spans="1:7" x14ac:dyDescent="0.25">
      <c r="A21" s="5">
        <v>1</v>
      </c>
      <c r="B21" s="24" t="s">
        <v>90</v>
      </c>
      <c r="C21" s="28" t="str">
        <f t="shared" si="0"/>
        <v>Kilmarnock B</v>
      </c>
      <c r="D21" s="76" t="s">
        <v>706</v>
      </c>
      <c r="E21" s="63">
        <v>10</v>
      </c>
      <c r="F21" s="8">
        <v>17</v>
      </c>
      <c r="G21" s="16"/>
    </row>
    <row r="22" spans="1:7" x14ac:dyDescent="0.25">
      <c r="A22" s="5">
        <v>1</v>
      </c>
      <c r="B22" s="24" t="s">
        <v>93</v>
      </c>
      <c r="C22" s="28" t="str">
        <f t="shared" si="0"/>
        <v>Lasswade A</v>
      </c>
      <c r="D22" s="76" t="s">
        <v>711</v>
      </c>
      <c r="E22" s="63">
        <v>10.130000000000001</v>
      </c>
      <c r="F22" s="8">
        <v>18</v>
      </c>
      <c r="G22" s="16"/>
    </row>
    <row r="23" spans="1:7" x14ac:dyDescent="0.25">
      <c r="A23" s="5">
        <v>3</v>
      </c>
      <c r="B23" s="24" t="s">
        <v>99</v>
      </c>
      <c r="C23" s="28" t="str">
        <f t="shared" si="0"/>
        <v>Law &amp; District B</v>
      </c>
      <c r="D23" s="76" t="s">
        <v>412</v>
      </c>
      <c r="E23" s="63">
        <v>10.16</v>
      </c>
      <c r="F23" s="8">
        <v>19</v>
      </c>
      <c r="G23" s="16"/>
    </row>
    <row r="24" spans="1:7" x14ac:dyDescent="0.25">
      <c r="A24" s="5">
        <v>2</v>
      </c>
      <c r="B24" s="24" t="s">
        <v>107</v>
      </c>
      <c r="C24" s="28" t="str">
        <f t="shared" si="0"/>
        <v xml:space="preserve">Perth SH  A </v>
      </c>
      <c r="D24" s="76" t="s">
        <v>509</v>
      </c>
      <c r="E24" s="63">
        <v>10.25</v>
      </c>
      <c r="F24" s="8">
        <v>20</v>
      </c>
      <c r="G24" s="16"/>
    </row>
    <row r="25" spans="1:7" x14ac:dyDescent="0.25">
      <c r="A25" s="5">
        <v>2</v>
      </c>
      <c r="B25" s="24" t="s">
        <v>127</v>
      </c>
      <c r="C25" s="28" t="str">
        <f t="shared" si="0"/>
        <v>Springburn B</v>
      </c>
      <c r="D25" s="76" t="s">
        <v>704</v>
      </c>
      <c r="E25" s="63">
        <v>11.27</v>
      </c>
      <c r="F25" s="8">
        <v>21</v>
      </c>
      <c r="G25" s="16"/>
    </row>
    <row r="26" spans="1:7" x14ac:dyDescent="0.25">
      <c r="A26" s="5"/>
      <c r="B26" s="24"/>
      <c r="C26" s="28" t="e">
        <f t="shared" si="0"/>
        <v>#N/A</v>
      </c>
      <c r="D26" s="23"/>
      <c r="E26" s="63"/>
      <c r="F26" s="8">
        <v>22</v>
      </c>
      <c r="G26" s="16"/>
    </row>
    <row r="27" spans="1:7" ht="14.45" x14ac:dyDescent="0.35">
      <c r="A27" s="5"/>
      <c r="B27" s="24"/>
      <c r="C27" s="28" t="e">
        <f t="shared" si="0"/>
        <v>#N/A</v>
      </c>
      <c r="D27" s="23"/>
      <c r="E27" s="63"/>
      <c r="F27" s="8">
        <v>23</v>
      </c>
      <c r="G27" s="16"/>
    </row>
    <row r="28" spans="1:7" thickBot="1" x14ac:dyDescent="0.4">
      <c r="A28" s="5"/>
      <c r="B28" s="24"/>
      <c r="C28" s="28" t="e">
        <f t="shared" ref="C28" si="1">VLOOKUP(B28,$B$221:$C$244,2,FALSE)</f>
        <v>#N/A</v>
      </c>
      <c r="D28" s="62"/>
      <c r="E28" s="64"/>
      <c r="F28" s="10">
        <v>24</v>
      </c>
      <c r="G28" s="16"/>
    </row>
    <row r="29" spans="1:7" thickBot="1" x14ac:dyDescent="0.4"/>
    <row r="30" spans="1:7" ht="14.45" x14ac:dyDescent="0.35">
      <c r="B30" s="110" t="s">
        <v>24</v>
      </c>
      <c r="C30" s="111"/>
      <c r="D30" s="33"/>
      <c r="E30" s="111" t="s">
        <v>19</v>
      </c>
      <c r="F30" s="112"/>
      <c r="G30" s="45"/>
    </row>
    <row r="31" spans="1:7" ht="14.45" x14ac:dyDescent="0.35">
      <c r="A31" s="60" t="s">
        <v>139</v>
      </c>
      <c r="B31" s="6" t="s">
        <v>0</v>
      </c>
      <c r="C31" s="3" t="s">
        <v>1</v>
      </c>
      <c r="D31" s="3" t="s">
        <v>2</v>
      </c>
      <c r="E31" s="3" t="s">
        <v>3</v>
      </c>
      <c r="F31" s="7" t="s">
        <v>4</v>
      </c>
      <c r="G31" s="15"/>
    </row>
    <row r="32" spans="1:7" x14ac:dyDescent="0.25">
      <c r="A32" s="5">
        <v>1</v>
      </c>
      <c r="B32" s="24" t="s">
        <v>126</v>
      </c>
      <c r="C32" s="28" t="str">
        <f t="shared" ref="C32:C43" si="2">VLOOKUP(B32,$B$221:$C$244,2,FALSE)</f>
        <v>Falkirk V H A</v>
      </c>
      <c r="D32" s="76" t="s">
        <v>400</v>
      </c>
      <c r="E32" s="63">
        <v>10.5</v>
      </c>
      <c r="F32" s="8">
        <v>1</v>
      </c>
      <c r="G32" s="16"/>
    </row>
    <row r="33" spans="1:7" x14ac:dyDescent="0.25">
      <c r="A33" s="5">
        <v>1</v>
      </c>
      <c r="B33" s="24" t="s">
        <v>101</v>
      </c>
      <c r="C33" s="28" t="str">
        <f t="shared" si="2"/>
        <v>North Ayr  A</v>
      </c>
      <c r="D33" s="76" t="s">
        <v>398</v>
      </c>
      <c r="E33" s="63">
        <v>11.35</v>
      </c>
      <c r="F33" s="8">
        <v>2</v>
      </c>
      <c r="G33" s="16"/>
    </row>
    <row r="34" spans="1:7" x14ac:dyDescent="0.25">
      <c r="A34" s="5">
        <v>2</v>
      </c>
      <c r="B34" s="24" t="s">
        <v>121</v>
      </c>
      <c r="C34" s="28" t="str">
        <f t="shared" si="2"/>
        <v>Central AC A</v>
      </c>
      <c r="D34" s="76" t="s">
        <v>382</v>
      </c>
      <c r="E34" s="63">
        <v>11.49</v>
      </c>
      <c r="F34" s="8">
        <v>3</v>
      </c>
      <c r="G34" s="16"/>
    </row>
    <row r="35" spans="1:7" x14ac:dyDescent="0.25">
      <c r="A35" s="5">
        <v>1</v>
      </c>
      <c r="B35" s="24" t="s">
        <v>76</v>
      </c>
      <c r="C35" s="28" t="str">
        <f t="shared" si="2"/>
        <v>East Kilbride A</v>
      </c>
      <c r="D35" s="76" t="s">
        <v>416</v>
      </c>
      <c r="E35" s="63">
        <v>11.82</v>
      </c>
      <c r="F35" s="8">
        <v>4</v>
      </c>
      <c r="G35" s="16"/>
    </row>
    <row r="36" spans="1:7" x14ac:dyDescent="0.25">
      <c r="A36" s="5">
        <v>2</v>
      </c>
      <c r="B36" s="24" t="s">
        <v>73</v>
      </c>
      <c r="C36" s="28" t="str">
        <f t="shared" si="2"/>
        <v>Dundee Hawkhill A</v>
      </c>
      <c r="D36" s="76" t="s">
        <v>388</v>
      </c>
      <c r="E36" s="63">
        <v>11.94</v>
      </c>
      <c r="F36" s="8">
        <v>5</v>
      </c>
      <c r="G36" s="16"/>
    </row>
    <row r="37" spans="1:7" x14ac:dyDescent="0.25">
      <c r="A37" s="5">
        <v>1</v>
      </c>
      <c r="B37" s="24" t="s">
        <v>122</v>
      </c>
      <c r="C37" s="28" t="str">
        <f t="shared" si="2"/>
        <v>Central AC B</v>
      </c>
      <c r="D37" s="76" t="s">
        <v>385</v>
      </c>
      <c r="E37" s="63">
        <v>12.21</v>
      </c>
      <c r="F37" s="8">
        <v>6</v>
      </c>
      <c r="G37" s="16"/>
    </row>
    <row r="38" spans="1:7" x14ac:dyDescent="0.25">
      <c r="A38" s="5">
        <v>2</v>
      </c>
      <c r="B38" s="24" t="s">
        <v>104</v>
      </c>
      <c r="C38" s="28" t="str">
        <f t="shared" si="2"/>
        <v>North Ayr  B</v>
      </c>
      <c r="D38" s="76" t="s">
        <v>417</v>
      </c>
      <c r="E38" s="63">
        <v>12.23</v>
      </c>
      <c r="F38" s="8">
        <v>7</v>
      </c>
      <c r="G38" s="16"/>
    </row>
    <row r="39" spans="1:7" x14ac:dyDescent="0.25">
      <c r="A39" s="5">
        <v>2</v>
      </c>
      <c r="B39" s="24" t="s">
        <v>84</v>
      </c>
      <c r="C39" s="28" t="str">
        <f t="shared" si="2"/>
        <v>Kilbarchan A</v>
      </c>
      <c r="D39" s="76" t="s">
        <v>402</v>
      </c>
      <c r="E39" s="63">
        <v>12.24</v>
      </c>
      <c r="F39" s="8">
        <v>8</v>
      </c>
      <c r="G39" s="16"/>
    </row>
    <row r="40" spans="1:7" x14ac:dyDescent="0.25">
      <c r="A40" s="5">
        <v>1</v>
      </c>
      <c r="B40" s="24" t="s">
        <v>119</v>
      </c>
      <c r="C40" s="28" t="str">
        <f t="shared" si="2"/>
        <v>Dunfermline A</v>
      </c>
      <c r="D40" s="76" t="s">
        <v>701</v>
      </c>
      <c r="E40" s="63">
        <v>12.56</v>
      </c>
      <c r="F40" s="8">
        <v>9</v>
      </c>
      <c r="G40" s="16"/>
    </row>
    <row r="41" spans="1:7" x14ac:dyDescent="0.25">
      <c r="A41" s="5">
        <v>2</v>
      </c>
      <c r="B41" s="24" t="s">
        <v>93</v>
      </c>
      <c r="C41" s="28" t="str">
        <f t="shared" si="2"/>
        <v>Lasswade A</v>
      </c>
      <c r="D41" s="76" t="s">
        <v>409</v>
      </c>
      <c r="E41" s="63">
        <v>12.64</v>
      </c>
      <c r="F41" s="8">
        <v>10</v>
      </c>
      <c r="G41" s="16"/>
    </row>
    <row r="42" spans="1:7" x14ac:dyDescent="0.25">
      <c r="A42" s="5">
        <v>1</v>
      </c>
      <c r="B42" s="24" t="s">
        <v>96</v>
      </c>
      <c r="C42" s="28" t="str">
        <f t="shared" si="2"/>
        <v>Law &amp; District A</v>
      </c>
      <c r="D42" s="76" t="s">
        <v>413</v>
      </c>
      <c r="E42" s="63">
        <v>13.68</v>
      </c>
      <c r="F42" s="8">
        <v>11</v>
      </c>
      <c r="G42" s="16"/>
    </row>
    <row r="43" spans="1:7" x14ac:dyDescent="0.25">
      <c r="A43" s="5">
        <v>2</v>
      </c>
      <c r="B43" s="24" t="s">
        <v>99</v>
      </c>
      <c r="C43" s="28" t="str">
        <f t="shared" si="2"/>
        <v>Law &amp; District B</v>
      </c>
      <c r="D43" s="76" t="s">
        <v>716</v>
      </c>
      <c r="E43" s="63">
        <v>14.1</v>
      </c>
      <c r="F43" s="8">
        <v>12</v>
      </c>
      <c r="G43" s="16"/>
    </row>
    <row r="44" spans="1:7" ht="14.45" x14ac:dyDescent="0.35">
      <c r="A44" s="5"/>
      <c r="B44" s="24"/>
      <c r="C44" s="28"/>
      <c r="D44" s="23"/>
      <c r="E44" s="63"/>
      <c r="F44" s="8">
        <v>13</v>
      </c>
      <c r="G44" s="16"/>
    </row>
    <row r="45" spans="1:7" ht="14.45" x14ac:dyDescent="0.35">
      <c r="A45" s="5"/>
      <c r="B45" s="24"/>
      <c r="C45" s="28"/>
      <c r="D45" s="23"/>
      <c r="E45" s="63"/>
      <c r="F45" s="8">
        <v>14</v>
      </c>
      <c r="G45" s="16"/>
    </row>
    <row r="46" spans="1:7" ht="14.45" x14ac:dyDescent="0.35">
      <c r="A46" s="5"/>
      <c r="B46" s="24"/>
      <c r="C46" s="28"/>
      <c r="D46" s="23"/>
      <c r="E46" s="63"/>
      <c r="F46" s="8">
        <v>15</v>
      </c>
      <c r="G46" s="16"/>
    </row>
    <row r="47" spans="1:7" ht="14.45" x14ac:dyDescent="0.35">
      <c r="A47" s="4"/>
      <c r="B47" s="24"/>
      <c r="C47" s="28" t="e">
        <f t="shared" ref="C47:C55" si="3">VLOOKUP(B47,$B$221:$C$244,2,FALSE)</f>
        <v>#N/A</v>
      </c>
      <c r="D47" s="23"/>
      <c r="E47" s="63"/>
      <c r="F47" s="8">
        <v>16</v>
      </c>
      <c r="G47" s="16"/>
    </row>
    <row r="48" spans="1:7" ht="14.45" x14ac:dyDescent="0.35">
      <c r="A48" s="4"/>
      <c r="B48" s="24"/>
      <c r="C48" s="28" t="e">
        <f t="shared" si="3"/>
        <v>#N/A</v>
      </c>
      <c r="D48" s="23"/>
      <c r="E48" s="63"/>
      <c r="F48" s="8">
        <v>17</v>
      </c>
      <c r="G48" s="16"/>
    </row>
    <row r="49" spans="1:7" ht="14.45" x14ac:dyDescent="0.35">
      <c r="A49" s="4"/>
      <c r="B49" s="24"/>
      <c r="C49" s="28" t="e">
        <f t="shared" si="3"/>
        <v>#N/A</v>
      </c>
      <c r="D49" s="23"/>
      <c r="E49" s="63"/>
      <c r="F49" s="8">
        <v>18</v>
      </c>
      <c r="G49" s="16"/>
    </row>
    <row r="50" spans="1:7" ht="14.45" x14ac:dyDescent="0.35">
      <c r="A50" s="4"/>
      <c r="B50" s="24"/>
      <c r="C50" s="28" t="e">
        <f t="shared" si="3"/>
        <v>#N/A</v>
      </c>
      <c r="D50" s="23"/>
      <c r="E50" s="63"/>
      <c r="F50" s="8">
        <v>19</v>
      </c>
      <c r="G50" s="16"/>
    </row>
    <row r="51" spans="1:7" ht="14.45" x14ac:dyDescent="0.35">
      <c r="A51" s="4"/>
      <c r="B51" s="24"/>
      <c r="C51" s="28" t="e">
        <f t="shared" si="3"/>
        <v>#N/A</v>
      </c>
      <c r="D51" s="23"/>
      <c r="E51" s="63"/>
      <c r="F51" s="8">
        <v>20</v>
      </c>
      <c r="G51" s="16"/>
    </row>
    <row r="52" spans="1:7" ht="14.45" x14ac:dyDescent="0.35">
      <c r="A52" s="4"/>
      <c r="B52" s="24"/>
      <c r="C52" s="28" t="e">
        <f t="shared" si="3"/>
        <v>#N/A</v>
      </c>
      <c r="D52" s="23"/>
      <c r="E52" s="63"/>
      <c r="F52" s="8">
        <v>21</v>
      </c>
      <c r="G52" s="16"/>
    </row>
    <row r="53" spans="1:7" ht="14.45" x14ac:dyDescent="0.35">
      <c r="A53" s="4"/>
      <c r="B53" s="24"/>
      <c r="C53" s="28" t="e">
        <f t="shared" si="3"/>
        <v>#N/A</v>
      </c>
      <c r="D53" s="23"/>
      <c r="E53" s="63"/>
      <c r="F53" s="8">
        <v>22</v>
      </c>
      <c r="G53" s="16"/>
    </row>
    <row r="54" spans="1:7" ht="14.45" x14ac:dyDescent="0.35">
      <c r="A54" s="4"/>
      <c r="B54" s="24"/>
      <c r="C54" s="28" t="e">
        <f t="shared" si="3"/>
        <v>#N/A</v>
      </c>
      <c r="D54" s="23"/>
      <c r="E54" s="63"/>
      <c r="F54" s="8">
        <v>23</v>
      </c>
      <c r="G54" s="16"/>
    </row>
    <row r="55" spans="1:7" thickBot="1" x14ac:dyDescent="0.4">
      <c r="A55" s="4"/>
      <c r="B55" s="24"/>
      <c r="C55" s="28" t="e">
        <f t="shared" si="3"/>
        <v>#N/A</v>
      </c>
      <c r="D55" s="62"/>
      <c r="E55" s="64"/>
      <c r="F55" s="10">
        <v>24</v>
      </c>
      <c r="G55" s="16"/>
    </row>
    <row r="56" spans="1:7" thickBot="1" x14ac:dyDescent="0.4"/>
    <row r="57" spans="1:7" ht="14.45" x14ac:dyDescent="0.35">
      <c r="B57" s="110" t="s">
        <v>25</v>
      </c>
      <c r="C57" s="111"/>
      <c r="D57" s="33"/>
      <c r="E57" s="111" t="s">
        <v>19</v>
      </c>
      <c r="F57" s="112"/>
      <c r="G57" s="45"/>
    </row>
    <row r="58" spans="1:7" ht="14.45" x14ac:dyDescent="0.35">
      <c r="A58" s="60" t="s">
        <v>139</v>
      </c>
      <c r="B58" s="6" t="s">
        <v>0</v>
      </c>
      <c r="C58" s="3" t="s">
        <v>1</v>
      </c>
      <c r="D58" s="3" t="s">
        <v>2</v>
      </c>
      <c r="E58" s="3" t="s">
        <v>3</v>
      </c>
      <c r="F58" s="7" t="s">
        <v>4</v>
      </c>
      <c r="G58" s="15"/>
    </row>
    <row r="59" spans="1:7" x14ac:dyDescent="0.25">
      <c r="A59" s="5">
        <v>2</v>
      </c>
      <c r="B59" s="24" t="s">
        <v>87</v>
      </c>
      <c r="C59" s="28" t="str">
        <f t="shared" ref="C59:C79" si="4">VLOOKUP(B59,$B$221:$C$244,2,FALSE)</f>
        <v>Kilmarnock A</v>
      </c>
      <c r="D59" s="76" t="s">
        <v>394</v>
      </c>
      <c r="E59" s="63">
        <v>28.54</v>
      </c>
      <c r="F59" s="8">
        <v>1</v>
      </c>
      <c r="G59" s="16"/>
    </row>
    <row r="60" spans="1:7" x14ac:dyDescent="0.25">
      <c r="A60" s="5">
        <v>3</v>
      </c>
      <c r="B60" s="24" t="s">
        <v>96</v>
      </c>
      <c r="C60" s="28" t="str">
        <f t="shared" si="4"/>
        <v>Law &amp; District A</v>
      </c>
      <c r="D60" s="76" t="s">
        <v>411</v>
      </c>
      <c r="E60" s="63">
        <v>28.81</v>
      </c>
      <c r="F60" s="8">
        <v>2</v>
      </c>
      <c r="G60" s="16"/>
    </row>
    <row r="61" spans="1:7" x14ac:dyDescent="0.25">
      <c r="A61" s="5">
        <v>4</v>
      </c>
      <c r="B61" s="24" t="s">
        <v>101</v>
      </c>
      <c r="C61" s="28" t="str">
        <f t="shared" si="4"/>
        <v>North Ayr  A</v>
      </c>
      <c r="D61" s="76" t="s">
        <v>707</v>
      </c>
      <c r="E61" s="63">
        <v>29.09</v>
      </c>
      <c r="F61" s="8">
        <v>3</v>
      </c>
      <c r="G61" s="16"/>
    </row>
    <row r="62" spans="1:7" x14ac:dyDescent="0.25">
      <c r="A62" s="5">
        <v>4</v>
      </c>
      <c r="B62" s="24" t="s">
        <v>73</v>
      </c>
      <c r="C62" s="28" t="str">
        <f t="shared" si="4"/>
        <v>Dundee Hawkhill A</v>
      </c>
      <c r="D62" s="76" t="s">
        <v>389</v>
      </c>
      <c r="E62" s="63">
        <v>29.51</v>
      </c>
      <c r="F62" s="8">
        <v>4</v>
      </c>
      <c r="G62" s="16"/>
    </row>
    <row r="63" spans="1:7" x14ac:dyDescent="0.25">
      <c r="A63" s="5">
        <v>2</v>
      </c>
      <c r="B63" s="24" t="s">
        <v>126</v>
      </c>
      <c r="C63" s="28" t="str">
        <f t="shared" si="4"/>
        <v>Falkirk V H A</v>
      </c>
      <c r="D63" s="76" t="s">
        <v>399</v>
      </c>
      <c r="E63" s="63">
        <v>29.89</v>
      </c>
      <c r="F63" s="8">
        <v>5</v>
      </c>
      <c r="G63" s="16"/>
    </row>
    <row r="64" spans="1:7" x14ac:dyDescent="0.25">
      <c r="A64" s="5">
        <v>4</v>
      </c>
      <c r="B64" s="24" t="s">
        <v>84</v>
      </c>
      <c r="C64" s="28" t="str">
        <f t="shared" si="4"/>
        <v>Kilbarchan A</v>
      </c>
      <c r="D64" s="76" t="s">
        <v>404</v>
      </c>
      <c r="E64" s="63">
        <v>30.17</v>
      </c>
      <c r="F64" s="8">
        <v>6</v>
      </c>
      <c r="G64" s="16"/>
    </row>
    <row r="65" spans="1:7" x14ac:dyDescent="0.25">
      <c r="A65" s="5">
        <v>2</v>
      </c>
      <c r="B65" s="24" t="s">
        <v>124</v>
      </c>
      <c r="C65" s="28" t="str">
        <f t="shared" si="4"/>
        <v>Edinburgh AC B</v>
      </c>
      <c r="D65" s="76" t="s">
        <v>391</v>
      </c>
      <c r="E65" s="63">
        <v>30.2</v>
      </c>
      <c r="F65" s="8">
        <v>7</v>
      </c>
      <c r="G65" s="16"/>
    </row>
    <row r="66" spans="1:7" x14ac:dyDescent="0.25">
      <c r="A66" s="5">
        <v>3</v>
      </c>
      <c r="B66" s="24" t="s">
        <v>107</v>
      </c>
      <c r="C66" s="28" t="str">
        <f t="shared" si="4"/>
        <v xml:space="preserve">Perth SH  A </v>
      </c>
      <c r="D66" s="76" t="s">
        <v>710</v>
      </c>
      <c r="E66" s="63">
        <v>30.31</v>
      </c>
      <c r="F66" s="8">
        <v>8</v>
      </c>
      <c r="G66" s="16"/>
    </row>
    <row r="67" spans="1:7" x14ac:dyDescent="0.25">
      <c r="A67" s="5">
        <v>2</v>
      </c>
      <c r="B67" s="24" t="s">
        <v>119</v>
      </c>
      <c r="C67" s="28" t="str">
        <f t="shared" si="4"/>
        <v>Dunfermline A</v>
      </c>
      <c r="D67" s="76" t="s">
        <v>414</v>
      </c>
      <c r="E67" s="63">
        <v>30.37</v>
      </c>
      <c r="F67" s="8">
        <v>9</v>
      </c>
      <c r="G67" s="16"/>
    </row>
    <row r="68" spans="1:7" x14ac:dyDescent="0.25">
      <c r="A68" s="5">
        <v>1</v>
      </c>
      <c r="B68" s="24" t="s">
        <v>79</v>
      </c>
      <c r="C68" s="28" t="str">
        <f t="shared" si="4"/>
        <v>Inverclyde A</v>
      </c>
      <c r="D68" s="76" t="s">
        <v>406</v>
      </c>
      <c r="E68" s="63">
        <v>30.62</v>
      </c>
      <c r="F68" s="8">
        <v>10</v>
      </c>
      <c r="G68" s="16"/>
    </row>
    <row r="69" spans="1:7" x14ac:dyDescent="0.25">
      <c r="A69" s="5">
        <v>1</v>
      </c>
      <c r="B69" s="24" t="s">
        <v>93</v>
      </c>
      <c r="C69" s="28" t="str">
        <f t="shared" si="4"/>
        <v>Lasswade A</v>
      </c>
      <c r="D69" s="76" t="s">
        <v>712</v>
      </c>
      <c r="E69" s="63">
        <v>30.63</v>
      </c>
      <c r="F69" s="8">
        <v>11</v>
      </c>
      <c r="G69" s="16"/>
    </row>
    <row r="70" spans="1:7" x14ac:dyDescent="0.25">
      <c r="A70" s="5">
        <v>4</v>
      </c>
      <c r="B70" s="24" t="s">
        <v>104</v>
      </c>
      <c r="C70" s="28" t="str">
        <f t="shared" si="4"/>
        <v>North Ayr  B</v>
      </c>
      <c r="D70" s="76" t="s">
        <v>417</v>
      </c>
      <c r="E70" s="63">
        <v>30.66</v>
      </c>
      <c r="F70" s="8">
        <v>12</v>
      </c>
      <c r="G70" s="16"/>
    </row>
    <row r="71" spans="1:7" x14ac:dyDescent="0.25">
      <c r="A71" s="5">
        <v>3</v>
      </c>
      <c r="B71" s="24" t="s">
        <v>120</v>
      </c>
      <c r="C71" s="28" t="str">
        <f t="shared" si="4"/>
        <v>Airdrie A</v>
      </c>
      <c r="D71" s="76" t="s">
        <v>378</v>
      </c>
      <c r="E71" s="63">
        <v>31.03</v>
      </c>
      <c r="F71" s="8">
        <v>13</v>
      </c>
      <c r="G71" s="16"/>
    </row>
    <row r="72" spans="1:7" x14ac:dyDescent="0.25">
      <c r="A72" s="5">
        <v>4</v>
      </c>
      <c r="B72" s="24" t="s">
        <v>122</v>
      </c>
      <c r="C72" s="28" t="str">
        <f t="shared" si="4"/>
        <v>Central AC B</v>
      </c>
      <c r="D72" s="76" t="s">
        <v>385</v>
      </c>
      <c r="E72" s="63">
        <v>31.16</v>
      </c>
      <c r="F72" s="8">
        <v>14</v>
      </c>
      <c r="G72" s="16"/>
    </row>
    <row r="73" spans="1:7" x14ac:dyDescent="0.25">
      <c r="A73" s="5">
        <v>1</v>
      </c>
      <c r="B73" s="24" t="s">
        <v>90</v>
      </c>
      <c r="C73" s="28" t="str">
        <f t="shared" si="4"/>
        <v>Kilmarnock B</v>
      </c>
      <c r="D73" s="76" t="s">
        <v>395</v>
      </c>
      <c r="E73" s="63">
        <v>31.79</v>
      </c>
      <c r="F73" s="8">
        <v>15</v>
      </c>
      <c r="G73" s="16"/>
    </row>
    <row r="74" spans="1:7" x14ac:dyDescent="0.25">
      <c r="A74" s="5">
        <v>1</v>
      </c>
      <c r="B74" s="24" t="s">
        <v>71</v>
      </c>
      <c r="C74" s="28" t="str">
        <f t="shared" si="4"/>
        <v>Dunfermline B</v>
      </c>
      <c r="D74" s="76" t="s">
        <v>680</v>
      </c>
      <c r="E74" s="63">
        <v>32.369999999999997</v>
      </c>
      <c r="F74" s="8">
        <v>16</v>
      </c>
      <c r="G74" s="16"/>
    </row>
    <row r="75" spans="1:7" x14ac:dyDescent="0.25">
      <c r="A75" s="5">
        <v>4</v>
      </c>
      <c r="B75" s="24" t="s">
        <v>121</v>
      </c>
      <c r="C75" s="28" t="str">
        <f t="shared" si="4"/>
        <v>Central AC A</v>
      </c>
      <c r="D75" s="76" t="s">
        <v>381</v>
      </c>
      <c r="E75" s="63">
        <v>32.58</v>
      </c>
      <c r="F75" s="8">
        <v>17</v>
      </c>
      <c r="G75" s="16"/>
    </row>
    <row r="76" spans="1:7" x14ac:dyDescent="0.25">
      <c r="A76" s="5">
        <v>4</v>
      </c>
      <c r="B76" s="24" t="s">
        <v>136</v>
      </c>
      <c r="C76" s="28" t="str">
        <f t="shared" si="4"/>
        <v>Airdrie B</v>
      </c>
      <c r="D76" s="76" t="s">
        <v>380</v>
      </c>
      <c r="E76" s="63">
        <v>32.68</v>
      </c>
      <c r="F76" s="8">
        <v>18</v>
      </c>
      <c r="G76" s="16"/>
    </row>
    <row r="77" spans="1:7" x14ac:dyDescent="0.25">
      <c r="A77" s="5">
        <v>2</v>
      </c>
      <c r="B77" s="24" t="s">
        <v>110</v>
      </c>
      <c r="C77" s="28" t="str">
        <f t="shared" si="4"/>
        <v>Springburn  A</v>
      </c>
      <c r="D77" s="76" t="s">
        <v>376</v>
      </c>
      <c r="E77" s="63">
        <v>33.57</v>
      </c>
      <c r="F77" s="8">
        <v>19</v>
      </c>
      <c r="G77" s="16"/>
    </row>
    <row r="78" spans="1:7" x14ac:dyDescent="0.25">
      <c r="A78" s="5">
        <v>1</v>
      </c>
      <c r="B78" s="24" t="s">
        <v>127</v>
      </c>
      <c r="C78" s="28" t="str">
        <f t="shared" si="4"/>
        <v>Springburn B</v>
      </c>
      <c r="D78" s="76" t="s">
        <v>377</v>
      </c>
      <c r="E78" s="63">
        <v>34.01</v>
      </c>
      <c r="F78" s="8">
        <v>20</v>
      </c>
      <c r="G78" s="16"/>
    </row>
    <row r="79" spans="1:7" x14ac:dyDescent="0.25">
      <c r="A79" s="5">
        <v>3</v>
      </c>
      <c r="B79" s="24" t="s">
        <v>99</v>
      </c>
      <c r="C79" s="28" t="str">
        <f t="shared" si="4"/>
        <v>Law &amp; District B</v>
      </c>
      <c r="D79" s="76" t="s">
        <v>716</v>
      </c>
      <c r="E79" s="63">
        <v>36.700000000000003</v>
      </c>
      <c r="F79" s="8">
        <v>21</v>
      </c>
      <c r="G79" s="16"/>
    </row>
    <row r="80" spans="1:7" ht="14.45" x14ac:dyDescent="0.35">
      <c r="A80" s="5"/>
      <c r="B80" s="24"/>
      <c r="C80" s="28"/>
      <c r="D80" s="23"/>
      <c r="E80" s="63"/>
      <c r="F80" s="8">
        <v>22</v>
      </c>
      <c r="G80" s="16"/>
    </row>
    <row r="81" spans="1:7" ht="14.45" x14ac:dyDescent="0.35">
      <c r="A81" s="4"/>
      <c r="B81" s="24"/>
      <c r="C81" s="28"/>
      <c r="D81" s="23"/>
      <c r="E81" s="63"/>
      <c r="F81" s="8">
        <v>23</v>
      </c>
      <c r="G81" s="16"/>
    </row>
    <row r="82" spans="1:7" thickBot="1" x14ac:dyDescent="0.4">
      <c r="A82" s="4"/>
      <c r="B82" s="24"/>
      <c r="C82" s="28" t="e">
        <f t="shared" ref="C82" si="5">VLOOKUP(B82,$B$221:$C$244,2,FALSE)</f>
        <v>#N/A</v>
      </c>
      <c r="D82" s="62"/>
      <c r="E82" s="64"/>
      <c r="F82" s="8">
        <v>24</v>
      </c>
      <c r="G82" s="16"/>
    </row>
    <row r="83" spans="1:7" thickBot="1" x14ac:dyDescent="0.4">
      <c r="B83" s="11"/>
      <c r="C83" s="11"/>
      <c r="D83" s="11"/>
      <c r="E83" s="16"/>
      <c r="F83" s="16"/>
      <c r="G83" s="16"/>
    </row>
    <row r="84" spans="1:7" ht="14.45" hidden="1" customHeight="1" x14ac:dyDescent="0.4">
      <c r="B84" s="110" t="s">
        <v>43</v>
      </c>
      <c r="C84" s="111"/>
      <c r="D84" s="33"/>
      <c r="E84" s="111" t="s">
        <v>19</v>
      </c>
      <c r="F84" s="112"/>
      <c r="G84" s="45"/>
    </row>
    <row r="85" spans="1:7" ht="14.45" hidden="1" customHeight="1" x14ac:dyDescent="0.4">
      <c r="B85" s="6" t="s">
        <v>0</v>
      </c>
      <c r="C85" s="3" t="s">
        <v>1</v>
      </c>
      <c r="D85" s="3" t="s">
        <v>2</v>
      </c>
      <c r="E85" s="3" t="s">
        <v>3</v>
      </c>
      <c r="F85" s="7" t="s">
        <v>4</v>
      </c>
      <c r="G85" s="15"/>
    </row>
    <row r="86" spans="1:7" ht="14.45" hidden="1" customHeight="1" x14ac:dyDescent="0.4">
      <c r="B86" s="24"/>
      <c r="C86" s="28" t="e">
        <f>VLOOKUP(B86,$B$221:$C$244,2,FALSE)</f>
        <v>#N/A</v>
      </c>
      <c r="D86" s="4"/>
      <c r="E86" s="5"/>
      <c r="F86" s="8">
        <v>1</v>
      </c>
      <c r="G86" s="16"/>
    </row>
    <row r="87" spans="1:7" ht="14.45" hidden="1" customHeight="1" x14ac:dyDescent="0.4">
      <c r="B87" s="24"/>
      <c r="C87" s="28" t="e">
        <f t="shared" ref="C87:C109" si="6">VLOOKUP(B87,$B$221:$C$244,2,FALSE)</f>
        <v>#N/A</v>
      </c>
      <c r="D87" s="4"/>
      <c r="E87" s="5"/>
      <c r="F87" s="8">
        <v>2</v>
      </c>
      <c r="G87" s="16"/>
    </row>
    <row r="88" spans="1:7" ht="14.45" hidden="1" customHeight="1" x14ac:dyDescent="0.4">
      <c r="B88" s="24"/>
      <c r="C88" s="28" t="e">
        <f t="shared" si="6"/>
        <v>#N/A</v>
      </c>
      <c r="D88" s="4"/>
      <c r="E88" s="5"/>
      <c r="F88" s="8">
        <v>3</v>
      </c>
      <c r="G88" s="16"/>
    </row>
    <row r="89" spans="1:7" ht="14.45" hidden="1" customHeight="1" x14ac:dyDescent="0.4">
      <c r="B89" s="24"/>
      <c r="C89" s="28" t="e">
        <f t="shared" si="6"/>
        <v>#N/A</v>
      </c>
      <c r="D89" s="4"/>
      <c r="E89" s="5"/>
      <c r="F89" s="8">
        <v>4</v>
      </c>
      <c r="G89" s="16"/>
    </row>
    <row r="90" spans="1:7" ht="14.45" hidden="1" customHeight="1" x14ac:dyDescent="0.4">
      <c r="B90" s="24"/>
      <c r="C90" s="28" t="e">
        <f t="shared" si="6"/>
        <v>#N/A</v>
      </c>
      <c r="D90" s="4"/>
      <c r="E90" s="5"/>
      <c r="F90" s="8">
        <v>5</v>
      </c>
      <c r="G90" s="16"/>
    </row>
    <row r="91" spans="1:7" ht="14.45" hidden="1" customHeight="1" x14ac:dyDescent="0.4">
      <c r="B91" s="24"/>
      <c r="C91" s="28" t="e">
        <f t="shared" si="6"/>
        <v>#N/A</v>
      </c>
      <c r="D91" s="4"/>
      <c r="E91" s="5"/>
      <c r="F91" s="8">
        <v>6</v>
      </c>
      <c r="G91" s="16"/>
    </row>
    <row r="92" spans="1:7" ht="14.45" hidden="1" customHeight="1" x14ac:dyDescent="0.4">
      <c r="B92" s="24"/>
      <c r="C92" s="28" t="e">
        <f t="shared" si="6"/>
        <v>#N/A</v>
      </c>
      <c r="D92" s="4"/>
      <c r="E92" s="5"/>
      <c r="F92" s="8">
        <v>7</v>
      </c>
      <c r="G92" s="16"/>
    </row>
    <row r="93" spans="1:7" ht="14.45" hidden="1" customHeight="1" x14ac:dyDescent="0.4">
      <c r="B93" s="24"/>
      <c r="C93" s="28" t="e">
        <f t="shared" si="6"/>
        <v>#N/A</v>
      </c>
      <c r="D93" s="4"/>
      <c r="E93" s="5"/>
      <c r="F93" s="8">
        <v>8</v>
      </c>
      <c r="G93" s="16"/>
    </row>
    <row r="94" spans="1:7" ht="14.45" hidden="1" customHeight="1" x14ac:dyDescent="0.4">
      <c r="B94" s="24"/>
      <c r="C94" s="28" t="e">
        <f t="shared" si="6"/>
        <v>#N/A</v>
      </c>
      <c r="D94" s="4"/>
      <c r="E94" s="5"/>
      <c r="F94" s="8">
        <v>9</v>
      </c>
      <c r="G94" s="16"/>
    </row>
    <row r="95" spans="1:7" ht="14.45" hidden="1" customHeight="1" x14ac:dyDescent="0.4">
      <c r="B95" s="24"/>
      <c r="C95" s="28" t="e">
        <f t="shared" si="6"/>
        <v>#N/A</v>
      </c>
      <c r="D95" s="4"/>
      <c r="E95" s="5"/>
      <c r="F95" s="8">
        <v>10</v>
      </c>
      <c r="G95" s="16"/>
    </row>
    <row r="96" spans="1:7" ht="14.45" hidden="1" customHeight="1" x14ac:dyDescent="0.4">
      <c r="B96" s="24"/>
      <c r="C96" s="28" t="e">
        <f t="shared" si="6"/>
        <v>#N/A</v>
      </c>
      <c r="D96" s="4"/>
      <c r="E96" s="5"/>
      <c r="F96" s="8">
        <v>13</v>
      </c>
      <c r="G96" s="16"/>
    </row>
    <row r="97" spans="1:7" ht="14.45" hidden="1" customHeight="1" x14ac:dyDescent="0.4">
      <c r="B97" s="24"/>
      <c r="C97" s="28" t="e">
        <f t="shared" si="6"/>
        <v>#N/A</v>
      </c>
      <c r="D97" s="4"/>
      <c r="E97" s="5"/>
      <c r="F97" s="8">
        <v>12</v>
      </c>
      <c r="G97" s="16"/>
    </row>
    <row r="98" spans="1:7" ht="14.45" hidden="1" customHeight="1" x14ac:dyDescent="0.4">
      <c r="B98" s="24"/>
      <c r="C98" s="28" t="e">
        <f t="shared" si="6"/>
        <v>#N/A</v>
      </c>
      <c r="D98" s="4"/>
      <c r="E98" s="5"/>
      <c r="F98" s="8">
        <v>13</v>
      </c>
      <c r="G98" s="16"/>
    </row>
    <row r="99" spans="1:7" ht="14.45" hidden="1" customHeight="1" x14ac:dyDescent="0.4">
      <c r="B99" s="24"/>
      <c r="C99" s="28" t="e">
        <f t="shared" si="6"/>
        <v>#N/A</v>
      </c>
      <c r="D99" s="4"/>
      <c r="E99" s="5"/>
      <c r="F99" s="8">
        <v>14</v>
      </c>
      <c r="G99" s="16"/>
    </row>
    <row r="100" spans="1:7" ht="14.45" hidden="1" customHeight="1" x14ac:dyDescent="0.4">
      <c r="B100" s="24"/>
      <c r="C100" s="28" t="e">
        <f t="shared" si="6"/>
        <v>#N/A</v>
      </c>
      <c r="D100" s="4"/>
      <c r="E100" s="5"/>
      <c r="F100" s="8">
        <v>15</v>
      </c>
      <c r="G100" s="16"/>
    </row>
    <row r="101" spans="1:7" ht="14.45" hidden="1" customHeight="1" x14ac:dyDescent="0.4">
      <c r="B101" s="24"/>
      <c r="C101" s="28" t="e">
        <f t="shared" si="6"/>
        <v>#N/A</v>
      </c>
      <c r="D101" s="4"/>
      <c r="E101" s="5"/>
      <c r="F101" s="8">
        <v>16</v>
      </c>
      <c r="G101" s="16"/>
    </row>
    <row r="102" spans="1:7" ht="14.45" hidden="1" customHeight="1" x14ac:dyDescent="0.4">
      <c r="B102" s="24"/>
      <c r="C102" s="28" t="e">
        <f t="shared" si="6"/>
        <v>#N/A</v>
      </c>
      <c r="D102" s="4"/>
      <c r="E102" s="5"/>
      <c r="F102" s="8">
        <v>17</v>
      </c>
      <c r="G102" s="16"/>
    </row>
    <row r="103" spans="1:7" ht="14.45" hidden="1" customHeight="1" x14ac:dyDescent="0.4">
      <c r="B103" s="24"/>
      <c r="C103" s="28" t="e">
        <f t="shared" si="6"/>
        <v>#N/A</v>
      </c>
      <c r="D103" s="4"/>
      <c r="E103" s="5"/>
      <c r="F103" s="8">
        <v>18</v>
      </c>
      <c r="G103" s="16"/>
    </row>
    <row r="104" spans="1:7" ht="14.45" hidden="1" customHeight="1" x14ac:dyDescent="0.4">
      <c r="B104" s="24"/>
      <c r="C104" s="28" t="e">
        <f t="shared" si="6"/>
        <v>#N/A</v>
      </c>
      <c r="D104" s="4"/>
      <c r="E104" s="5"/>
      <c r="F104" s="8">
        <v>19</v>
      </c>
      <c r="G104" s="16"/>
    </row>
    <row r="105" spans="1:7" ht="14.45" hidden="1" customHeight="1" x14ac:dyDescent="0.4">
      <c r="B105" s="24"/>
      <c r="C105" s="28" t="e">
        <f t="shared" si="6"/>
        <v>#N/A</v>
      </c>
      <c r="D105" s="4"/>
      <c r="E105" s="5"/>
      <c r="F105" s="8">
        <v>20</v>
      </c>
      <c r="G105" s="16"/>
    </row>
    <row r="106" spans="1:7" ht="14.45" hidden="1" customHeight="1" x14ac:dyDescent="0.4">
      <c r="B106" s="24"/>
      <c r="C106" s="28" t="e">
        <f t="shared" si="6"/>
        <v>#N/A</v>
      </c>
      <c r="D106" s="4"/>
      <c r="E106" s="5"/>
      <c r="F106" s="8">
        <v>21</v>
      </c>
      <c r="G106" s="16"/>
    </row>
    <row r="107" spans="1:7" ht="14.45" hidden="1" customHeight="1" x14ac:dyDescent="0.4">
      <c r="B107" s="24"/>
      <c r="C107" s="28" t="e">
        <f t="shared" si="6"/>
        <v>#N/A</v>
      </c>
      <c r="D107" s="4"/>
      <c r="E107" s="5"/>
      <c r="F107" s="8">
        <v>22</v>
      </c>
      <c r="G107" s="16"/>
    </row>
    <row r="108" spans="1:7" ht="14.45" hidden="1" customHeight="1" x14ac:dyDescent="0.4">
      <c r="B108" s="24"/>
      <c r="C108" s="28" t="e">
        <f t="shared" si="6"/>
        <v>#N/A</v>
      </c>
      <c r="D108" s="4"/>
      <c r="E108" s="5"/>
      <c r="F108" s="8">
        <v>23</v>
      </c>
      <c r="G108" s="16"/>
    </row>
    <row r="109" spans="1:7" ht="15" hidden="1" customHeight="1" thickBot="1" x14ac:dyDescent="0.4">
      <c r="B109" s="24"/>
      <c r="C109" s="28" t="e">
        <f t="shared" si="6"/>
        <v>#N/A</v>
      </c>
      <c r="D109" s="9"/>
      <c r="E109" s="65"/>
      <c r="F109" s="10">
        <v>24</v>
      </c>
      <c r="G109" s="16"/>
    </row>
    <row r="110" spans="1:7" ht="15" hidden="1" customHeight="1" thickBot="1" x14ac:dyDescent="0.4">
      <c r="B110" s="40"/>
      <c r="C110" s="11"/>
      <c r="D110" s="11"/>
      <c r="E110" s="16"/>
      <c r="F110" s="41"/>
      <c r="G110" s="16"/>
    </row>
    <row r="111" spans="1:7" ht="14.45" x14ac:dyDescent="0.35">
      <c r="B111" s="110" t="s">
        <v>21</v>
      </c>
      <c r="C111" s="111"/>
      <c r="D111" s="33"/>
      <c r="E111" s="111" t="s">
        <v>19</v>
      </c>
      <c r="F111" s="112"/>
      <c r="G111" s="45"/>
    </row>
    <row r="112" spans="1:7" ht="14.45" x14ac:dyDescent="0.35">
      <c r="A112" s="60" t="s">
        <v>139</v>
      </c>
      <c r="B112" s="6" t="s">
        <v>0</v>
      </c>
      <c r="C112" s="3" t="s">
        <v>1</v>
      </c>
      <c r="D112" s="3" t="s">
        <v>2</v>
      </c>
      <c r="E112" s="3" t="s">
        <v>3</v>
      </c>
      <c r="F112" s="7" t="s">
        <v>4</v>
      </c>
      <c r="G112" s="15"/>
    </row>
    <row r="113" spans="1:7" x14ac:dyDescent="0.25">
      <c r="A113" s="5">
        <v>2</v>
      </c>
      <c r="B113" s="24" t="s">
        <v>121</v>
      </c>
      <c r="C113" s="28" t="str">
        <f t="shared" ref="C113:C133" si="7">VLOOKUP(B113,$B$221:$C$244,2,FALSE)</f>
        <v>Central AC A</v>
      </c>
      <c r="D113" s="76" t="s">
        <v>383</v>
      </c>
      <c r="E113" s="5" t="s">
        <v>628</v>
      </c>
      <c r="F113" s="8">
        <v>1</v>
      </c>
      <c r="G113" s="16"/>
    </row>
    <row r="114" spans="1:7" x14ac:dyDescent="0.25">
      <c r="A114" s="5">
        <v>2</v>
      </c>
      <c r="B114" s="24" t="s">
        <v>123</v>
      </c>
      <c r="C114" s="28" t="str">
        <f t="shared" si="7"/>
        <v>Edinburgh AC A</v>
      </c>
      <c r="D114" s="76" t="s">
        <v>705</v>
      </c>
      <c r="E114" s="5" t="s">
        <v>629</v>
      </c>
      <c r="F114" s="8">
        <v>2</v>
      </c>
      <c r="G114" s="16"/>
    </row>
    <row r="115" spans="1:7" x14ac:dyDescent="0.25">
      <c r="A115" s="5">
        <v>3</v>
      </c>
      <c r="B115" s="24" t="s">
        <v>87</v>
      </c>
      <c r="C115" s="28" t="str">
        <f t="shared" si="7"/>
        <v>Kilmarnock A</v>
      </c>
      <c r="D115" s="76" t="s">
        <v>394</v>
      </c>
      <c r="E115" s="5" t="s">
        <v>635</v>
      </c>
      <c r="F115" s="8">
        <v>3</v>
      </c>
      <c r="G115" s="16"/>
    </row>
    <row r="116" spans="1:7" x14ac:dyDescent="0.25">
      <c r="A116" s="5">
        <v>3</v>
      </c>
      <c r="B116" s="24" t="s">
        <v>76</v>
      </c>
      <c r="C116" s="28" t="str">
        <f t="shared" si="7"/>
        <v>East Kilbride A</v>
      </c>
      <c r="D116" s="76" t="s">
        <v>416</v>
      </c>
      <c r="E116" s="5" t="s">
        <v>636</v>
      </c>
      <c r="F116" s="8">
        <v>4</v>
      </c>
      <c r="G116" s="16"/>
    </row>
    <row r="117" spans="1:7" x14ac:dyDescent="0.25">
      <c r="A117" s="5">
        <v>2</v>
      </c>
      <c r="B117" s="24" t="s">
        <v>93</v>
      </c>
      <c r="C117" s="28" t="str">
        <f t="shared" si="7"/>
        <v>Lasswade A</v>
      </c>
      <c r="D117" s="76" t="s">
        <v>410</v>
      </c>
      <c r="E117" s="5" t="s">
        <v>630</v>
      </c>
      <c r="F117" s="8">
        <v>5</v>
      </c>
      <c r="G117" s="16"/>
    </row>
    <row r="118" spans="1:7" x14ac:dyDescent="0.25">
      <c r="A118" s="5">
        <v>1</v>
      </c>
      <c r="B118" s="24" t="s">
        <v>107</v>
      </c>
      <c r="C118" s="28" t="str">
        <f t="shared" si="7"/>
        <v xml:space="preserve">Perth SH  A </v>
      </c>
      <c r="D118" s="76" t="s">
        <v>407</v>
      </c>
      <c r="E118" s="5" t="s">
        <v>621</v>
      </c>
      <c r="F118" s="8">
        <v>6</v>
      </c>
      <c r="G118" s="16"/>
    </row>
    <row r="119" spans="1:7" x14ac:dyDescent="0.25">
      <c r="A119" s="5">
        <v>2</v>
      </c>
      <c r="B119" s="24" t="s">
        <v>90</v>
      </c>
      <c r="C119" s="28" t="str">
        <f t="shared" si="7"/>
        <v>Kilmarnock B</v>
      </c>
      <c r="D119" s="76" t="s">
        <v>393</v>
      </c>
      <c r="E119" s="5" t="s">
        <v>631</v>
      </c>
      <c r="F119" s="8">
        <v>7</v>
      </c>
      <c r="G119" s="16"/>
    </row>
    <row r="120" spans="1:7" x14ac:dyDescent="0.25">
      <c r="A120" s="5">
        <v>1</v>
      </c>
      <c r="B120" s="24" t="s">
        <v>104</v>
      </c>
      <c r="C120" s="28" t="str">
        <f t="shared" si="7"/>
        <v>North Ayr  B</v>
      </c>
      <c r="D120" s="76" t="s">
        <v>500</v>
      </c>
      <c r="E120" s="5" t="s">
        <v>622</v>
      </c>
      <c r="F120" s="8">
        <v>8</v>
      </c>
      <c r="G120" s="16"/>
    </row>
    <row r="121" spans="1:7" x14ac:dyDescent="0.25">
      <c r="A121" s="5">
        <v>3</v>
      </c>
      <c r="B121" s="24" t="s">
        <v>84</v>
      </c>
      <c r="C121" s="28" t="str">
        <f t="shared" si="7"/>
        <v>Kilbarchan A</v>
      </c>
      <c r="D121" s="76" t="s">
        <v>403</v>
      </c>
      <c r="E121" s="5" t="s">
        <v>637</v>
      </c>
      <c r="F121" s="8">
        <v>9</v>
      </c>
      <c r="G121" s="16"/>
    </row>
    <row r="122" spans="1:7" x14ac:dyDescent="0.25">
      <c r="A122" s="5">
        <v>1</v>
      </c>
      <c r="B122" s="24" t="s">
        <v>79</v>
      </c>
      <c r="C122" s="28" t="str">
        <f t="shared" si="7"/>
        <v>Inverclyde A</v>
      </c>
      <c r="D122" s="76" t="s">
        <v>709</v>
      </c>
      <c r="E122" s="5" t="s">
        <v>623</v>
      </c>
      <c r="F122" s="8">
        <v>10</v>
      </c>
      <c r="G122" s="16"/>
    </row>
    <row r="123" spans="1:7" x14ac:dyDescent="0.25">
      <c r="A123" s="5">
        <v>3</v>
      </c>
      <c r="B123" s="24" t="s">
        <v>126</v>
      </c>
      <c r="C123" s="28" t="str">
        <f t="shared" si="7"/>
        <v>Falkirk V H A</v>
      </c>
      <c r="D123" s="76" t="s">
        <v>401</v>
      </c>
      <c r="E123" s="5" t="s">
        <v>638</v>
      </c>
      <c r="F123" s="8">
        <v>11</v>
      </c>
      <c r="G123" s="16"/>
    </row>
    <row r="124" spans="1:7" x14ac:dyDescent="0.25">
      <c r="A124" s="5">
        <v>2</v>
      </c>
      <c r="B124" s="24" t="s">
        <v>120</v>
      </c>
      <c r="C124" s="28" t="str">
        <f t="shared" si="7"/>
        <v>Airdrie A</v>
      </c>
      <c r="D124" s="76" t="s">
        <v>379</v>
      </c>
      <c r="E124" s="5" t="s">
        <v>632</v>
      </c>
      <c r="F124" s="8">
        <v>12</v>
      </c>
      <c r="G124" s="16"/>
    </row>
    <row r="125" spans="1:7" x14ac:dyDescent="0.25">
      <c r="A125" s="5">
        <v>3</v>
      </c>
      <c r="B125" s="24" t="s">
        <v>101</v>
      </c>
      <c r="C125" s="28" t="str">
        <f t="shared" si="7"/>
        <v>North Ayr  A</v>
      </c>
      <c r="D125" s="76" t="s">
        <v>397</v>
      </c>
      <c r="E125" s="5" t="s">
        <v>639</v>
      </c>
      <c r="F125" s="8">
        <v>13</v>
      </c>
      <c r="G125" s="16"/>
    </row>
    <row r="126" spans="1:7" x14ac:dyDescent="0.25">
      <c r="A126" s="5">
        <v>3</v>
      </c>
      <c r="B126" s="24" t="s">
        <v>122</v>
      </c>
      <c r="C126" s="28" t="str">
        <f t="shared" si="7"/>
        <v>Central AC B</v>
      </c>
      <c r="D126" s="76" t="s">
        <v>386</v>
      </c>
      <c r="E126" s="5" t="s">
        <v>640</v>
      </c>
      <c r="F126" s="8">
        <v>14</v>
      </c>
      <c r="G126" s="16"/>
    </row>
    <row r="127" spans="1:7" x14ac:dyDescent="0.25">
      <c r="A127" s="5">
        <v>3</v>
      </c>
      <c r="B127" s="24" t="s">
        <v>96</v>
      </c>
      <c r="C127" s="28" t="str">
        <f t="shared" si="7"/>
        <v>Law &amp; District A</v>
      </c>
      <c r="D127" s="76" t="s">
        <v>413</v>
      </c>
      <c r="E127" s="5" t="s">
        <v>591</v>
      </c>
      <c r="F127" s="8">
        <v>15</v>
      </c>
      <c r="G127" s="16"/>
    </row>
    <row r="128" spans="1:7" x14ac:dyDescent="0.25">
      <c r="A128" s="5">
        <v>1</v>
      </c>
      <c r="B128" s="24" t="s">
        <v>119</v>
      </c>
      <c r="C128" s="28" t="str">
        <f t="shared" si="7"/>
        <v>Dunfermline A</v>
      </c>
      <c r="D128" s="76" t="s">
        <v>415</v>
      </c>
      <c r="E128" s="5" t="s">
        <v>624</v>
      </c>
      <c r="F128" s="8">
        <v>16</v>
      </c>
      <c r="G128" s="16"/>
    </row>
    <row r="129" spans="1:7" x14ac:dyDescent="0.25">
      <c r="A129" s="5">
        <v>1</v>
      </c>
      <c r="B129" s="24" t="s">
        <v>73</v>
      </c>
      <c r="C129" s="28" t="str">
        <f t="shared" si="7"/>
        <v>Dundee Hawkhill A</v>
      </c>
      <c r="D129" s="76" t="s">
        <v>390</v>
      </c>
      <c r="E129" s="5" t="s">
        <v>625</v>
      </c>
      <c r="F129" s="8">
        <v>17</v>
      </c>
      <c r="G129" s="16"/>
    </row>
    <row r="130" spans="1:7" x14ac:dyDescent="0.25">
      <c r="A130" s="5">
        <v>2</v>
      </c>
      <c r="B130" s="24" t="s">
        <v>71</v>
      </c>
      <c r="C130" s="28" t="str">
        <f t="shared" si="7"/>
        <v>Dunfermline B</v>
      </c>
      <c r="D130" s="76" t="s">
        <v>703</v>
      </c>
      <c r="E130" s="5" t="s">
        <v>633</v>
      </c>
      <c r="F130" s="8">
        <v>18</v>
      </c>
      <c r="G130" s="16"/>
    </row>
    <row r="131" spans="1:7" x14ac:dyDescent="0.25">
      <c r="A131" s="5">
        <v>1</v>
      </c>
      <c r="B131" s="24" t="s">
        <v>99</v>
      </c>
      <c r="C131" s="28" t="str">
        <f t="shared" si="7"/>
        <v>Law &amp; District B</v>
      </c>
      <c r="D131" s="76" t="s">
        <v>714</v>
      </c>
      <c r="E131" s="5" t="s">
        <v>626</v>
      </c>
      <c r="F131" s="8">
        <v>19</v>
      </c>
      <c r="G131" s="16"/>
    </row>
    <row r="132" spans="1:7" x14ac:dyDescent="0.25">
      <c r="A132" s="5">
        <v>1</v>
      </c>
      <c r="B132" s="24" t="s">
        <v>110</v>
      </c>
      <c r="C132" s="28" t="str">
        <f t="shared" si="7"/>
        <v>Springburn  A</v>
      </c>
      <c r="D132" s="76" t="s">
        <v>376</v>
      </c>
      <c r="E132" s="5" t="s">
        <v>627</v>
      </c>
      <c r="F132" s="8">
        <v>20</v>
      </c>
      <c r="G132" s="16"/>
    </row>
    <row r="133" spans="1:7" x14ac:dyDescent="0.25">
      <c r="A133" s="5">
        <v>2</v>
      </c>
      <c r="B133" s="24" t="s">
        <v>127</v>
      </c>
      <c r="C133" s="28" t="str">
        <f t="shared" si="7"/>
        <v>Springburn B</v>
      </c>
      <c r="D133" s="76" t="s">
        <v>377</v>
      </c>
      <c r="E133" s="5" t="s">
        <v>634</v>
      </c>
      <c r="F133" s="8">
        <v>21</v>
      </c>
      <c r="G133" s="16"/>
    </row>
    <row r="134" spans="1:7" ht="14.45" x14ac:dyDescent="0.35">
      <c r="A134" s="4"/>
      <c r="B134" s="24"/>
      <c r="C134" s="28" t="e">
        <f t="shared" ref="C134:C136" si="8">VLOOKUP(B134,$B$221:$C$244,2,FALSE)</f>
        <v>#N/A</v>
      </c>
      <c r="D134" s="23"/>
      <c r="E134" s="5"/>
      <c r="F134" s="8">
        <v>22</v>
      </c>
      <c r="G134" s="16"/>
    </row>
    <row r="135" spans="1:7" ht="14.45" x14ac:dyDescent="0.35">
      <c r="A135" s="4"/>
      <c r="B135" s="24"/>
      <c r="C135" s="28" t="e">
        <f t="shared" si="8"/>
        <v>#N/A</v>
      </c>
      <c r="D135" s="23"/>
      <c r="E135" s="5"/>
      <c r="F135" s="8">
        <v>23</v>
      </c>
      <c r="G135" s="16"/>
    </row>
    <row r="136" spans="1:7" thickBot="1" x14ac:dyDescent="0.4">
      <c r="A136" s="4"/>
      <c r="B136" s="24"/>
      <c r="C136" s="28" t="e">
        <f t="shared" si="8"/>
        <v>#N/A</v>
      </c>
      <c r="D136" s="62"/>
      <c r="E136" s="65"/>
      <c r="F136" s="10">
        <v>24</v>
      </c>
      <c r="G136" s="16"/>
    </row>
    <row r="137" spans="1:7" thickBot="1" x14ac:dyDescent="0.4"/>
    <row r="138" spans="1:7" ht="14.45" x14ac:dyDescent="0.35">
      <c r="B138" s="110" t="s">
        <v>26</v>
      </c>
      <c r="C138" s="111"/>
      <c r="D138" s="33"/>
      <c r="E138" s="111" t="s">
        <v>19</v>
      </c>
      <c r="F138" s="112"/>
      <c r="G138" s="45"/>
    </row>
    <row r="139" spans="1:7" ht="14.45" x14ac:dyDescent="0.35">
      <c r="B139" s="6" t="s">
        <v>0</v>
      </c>
      <c r="C139" s="3" t="s">
        <v>1</v>
      </c>
      <c r="D139" s="3" t="s">
        <v>2</v>
      </c>
      <c r="E139" s="3" t="s">
        <v>12</v>
      </c>
      <c r="F139" s="7" t="s">
        <v>4</v>
      </c>
      <c r="G139" s="15"/>
    </row>
    <row r="140" spans="1:7" x14ac:dyDescent="0.25">
      <c r="B140" s="24" t="s">
        <v>126</v>
      </c>
      <c r="C140" s="28" t="str">
        <f t="shared" ref="C140:C154" si="9">VLOOKUP(B140,$B$221:$C$244,2,FALSE)</f>
        <v>Falkirk V H A</v>
      </c>
      <c r="D140" s="76" t="s">
        <v>400</v>
      </c>
      <c r="E140" s="63">
        <v>4.51</v>
      </c>
      <c r="F140" s="8">
        <v>1</v>
      </c>
      <c r="G140" s="16"/>
    </row>
    <row r="141" spans="1:7" x14ac:dyDescent="0.25">
      <c r="B141" s="24" t="s">
        <v>101</v>
      </c>
      <c r="C141" s="28" t="str">
        <f t="shared" si="9"/>
        <v>North Ayr  A</v>
      </c>
      <c r="D141" s="76" t="s">
        <v>398</v>
      </c>
      <c r="E141" s="63">
        <v>4.22</v>
      </c>
      <c r="F141" s="8">
        <v>2</v>
      </c>
      <c r="G141" s="16"/>
    </row>
    <row r="142" spans="1:7" x14ac:dyDescent="0.25">
      <c r="B142" s="24" t="s">
        <v>120</v>
      </c>
      <c r="C142" s="28" t="str">
        <f t="shared" si="9"/>
        <v>Airdrie A</v>
      </c>
      <c r="D142" s="76" t="s">
        <v>379</v>
      </c>
      <c r="E142" s="63">
        <v>4.1500000000000004</v>
      </c>
      <c r="F142" s="8">
        <v>3</v>
      </c>
      <c r="G142" s="16"/>
    </row>
    <row r="143" spans="1:7" x14ac:dyDescent="0.25">
      <c r="B143" s="24" t="s">
        <v>79</v>
      </c>
      <c r="C143" s="28" t="str">
        <f t="shared" si="9"/>
        <v>Inverclyde A</v>
      </c>
      <c r="D143" s="76" t="s">
        <v>405</v>
      </c>
      <c r="E143" s="69">
        <v>3.99</v>
      </c>
      <c r="F143" s="8">
        <v>4</v>
      </c>
      <c r="G143" s="16"/>
    </row>
    <row r="144" spans="1:7" x14ac:dyDescent="0.25">
      <c r="B144" s="24" t="s">
        <v>121</v>
      </c>
      <c r="C144" s="28" t="str">
        <f t="shared" si="9"/>
        <v>Central AC A</v>
      </c>
      <c r="D144" s="76" t="s">
        <v>383</v>
      </c>
      <c r="E144" s="63">
        <v>3.95</v>
      </c>
      <c r="F144" s="8">
        <v>5</v>
      </c>
      <c r="G144" s="16"/>
    </row>
    <row r="145" spans="2:7" x14ac:dyDescent="0.25">
      <c r="B145" s="24" t="s">
        <v>107</v>
      </c>
      <c r="C145" s="28" t="str">
        <f t="shared" si="9"/>
        <v xml:space="preserve">Perth SH  A </v>
      </c>
      <c r="D145" s="76" t="s">
        <v>408</v>
      </c>
      <c r="E145" s="63">
        <v>3.93</v>
      </c>
      <c r="F145" s="8">
        <v>6</v>
      </c>
      <c r="G145" s="16"/>
    </row>
    <row r="146" spans="2:7" x14ac:dyDescent="0.25">
      <c r="B146" s="24" t="s">
        <v>124</v>
      </c>
      <c r="C146" s="28" t="str">
        <f t="shared" si="9"/>
        <v>Edinburgh AC B</v>
      </c>
      <c r="D146" s="76" t="s">
        <v>391</v>
      </c>
      <c r="E146" s="63">
        <v>3.76</v>
      </c>
      <c r="F146" s="8">
        <v>7</v>
      </c>
      <c r="G146" s="16"/>
    </row>
    <row r="147" spans="2:7" x14ac:dyDescent="0.25">
      <c r="B147" s="24" t="s">
        <v>90</v>
      </c>
      <c r="C147" s="28" t="str">
        <f t="shared" si="9"/>
        <v>Kilmarnock B</v>
      </c>
      <c r="D147" s="76" t="s">
        <v>395</v>
      </c>
      <c r="E147" s="63">
        <v>3.76</v>
      </c>
      <c r="F147" s="8">
        <v>8</v>
      </c>
      <c r="G147" s="16"/>
    </row>
    <row r="148" spans="2:7" x14ac:dyDescent="0.25">
      <c r="B148" s="24" t="s">
        <v>87</v>
      </c>
      <c r="C148" s="28" t="str">
        <f t="shared" si="9"/>
        <v>Kilmarnock A</v>
      </c>
      <c r="D148" s="76" t="s">
        <v>392</v>
      </c>
      <c r="E148" s="63">
        <v>3.73</v>
      </c>
      <c r="F148" s="8">
        <v>9</v>
      </c>
      <c r="G148" s="77"/>
    </row>
    <row r="149" spans="2:7" x14ac:dyDescent="0.25">
      <c r="B149" s="24" t="s">
        <v>119</v>
      </c>
      <c r="C149" s="28" t="str">
        <f t="shared" si="9"/>
        <v>Dunfermline A</v>
      </c>
      <c r="D149" s="76" t="s">
        <v>414</v>
      </c>
      <c r="E149" s="63">
        <v>3.71</v>
      </c>
      <c r="F149" s="8">
        <v>10</v>
      </c>
      <c r="G149" s="16"/>
    </row>
    <row r="150" spans="2:7" x14ac:dyDescent="0.25">
      <c r="B150" s="24" t="s">
        <v>104</v>
      </c>
      <c r="C150" s="28" t="str">
        <f t="shared" si="9"/>
        <v>North Ayr  B</v>
      </c>
      <c r="D150" s="76" t="s">
        <v>417</v>
      </c>
      <c r="E150" s="68">
        <v>3.68</v>
      </c>
      <c r="F150" s="8">
        <v>11</v>
      </c>
      <c r="G150" s="16"/>
    </row>
    <row r="151" spans="2:7" x14ac:dyDescent="0.25">
      <c r="B151" s="24" t="s">
        <v>93</v>
      </c>
      <c r="C151" s="28" t="str">
        <f t="shared" si="9"/>
        <v>Lasswade A</v>
      </c>
      <c r="D151" s="76" t="s">
        <v>712</v>
      </c>
      <c r="E151" s="63">
        <v>3.66</v>
      </c>
      <c r="F151" s="8">
        <v>12</v>
      </c>
      <c r="G151" s="16"/>
    </row>
    <row r="152" spans="2:7" x14ac:dyDescent="0.25">
      <c r="B152" s="24" t="s">
        <v>110</v>
      </c>
      <c r="C152" s="28" t="str">
        <f t="shared" si="9"/>
        <v>Springburn  A</v>
      </c>
      <c r="D152" s="76" t="s">
        <v>376</v>
      </c>
      <c r="E152" s="63">
        <v>3.49</v>
      </c>
      <c r="F152" s="8">
        <v>13</v>
      </c>
      <c r="G152" s="16"/>
    </row>
    <row r="153" spans="2:7" x14ac:dyDescent="0.25">
      <c r="B153" s="24" t="s">
        <v>127</v>
      </c>
      <c r="C153" s="28" t="str">
        <f t="shared" si="9"/>
        <v>Springburn B</v>
      </c>
      <c r="D153" s="76" t="s">
        <v>377</v>
      </c>
      <c r="E153" s="63">
        <v>3.43</v>
      </c>
      <c r="F153" s="8">
        <v>14</v>
      </c>
      <c r="G153" s="16"/>
    </row>
    <row r="154" spans="2:7" x14ac:dyDescent="0.25">
      <c r="B154" s="24" t="s">
        <v>122</v>
      </c>
      <c r="C154" s="28" t="str">
        <f t="shared" si="9"/>
        <v>Central AC B</v>
      </c>
      <c r="D154" s="76" t="s">
        <v>384</v>
      </c>
      <c r="E154" s="63">
        <v>3.4</v>
      </c>
      <c r="F154" s="8">
        <v>15</v>
      </c>
      <c r="G154" s="16"/>
    </row>
    <row r="155" spans="2:7" x14ac:dyDescent="0.25">
      <c r="B155" s="24" t="s">
        <v>73</v>
      </c>
      <c r="C155" s="28" t="str">
        <f>VLOOKUP(B155,$B$221:$C$244,2,FALSE)</f>
        <v>Dundee Hawkhill A</v>
      </c>
      <c r="D155" s="76" t="s">
        <v>390</v>
      </c>
      <c r="E155" s="63">
        <v>3.23</v>
      </c>
      <c r="F155" s="8">
        <v>16</v>
      </c>
      <c r="G155" s="16"/>
    </row>
    <row r="156" spans="2:7" x14ac:dyDescent="0.25">
      <c r="B156" s="24" t="s">
        <v>71</v>
      </c>
      <c r="C156" s="28" t="str">
        <f>VLOOKUP(B156,$B$221:$C$244,2,FALSE)</f>
        <v>Dunfermline B</v>
      </c>
      <c r="D156" s="76" t="s">
        <v>680</v>
      </c>
      <c r="E156" s="63">
        <v>3.04</v>
      </c>
      <c r="F156" s="8">
        <v>17</v>
      </c>
      <c r="G156" s="16"/>
    </row>
    <row r="157" spans="2:7" x14ac:dyDescent="0.25">
      <c r="B157" s="24" t="s">
        <v>99</v>
      </c>
      <c r="C157" s="28" t="str">
        <f>VLOOKUP(B157,$B$221:$C$244,2,FALSE)</f>
        <v>Law &amp; District B</v>
      </c>
      <c r="D157" s="76" t="s">
        <v>715</v>
      </c>
      <c r="E157" s="63">
        <v>2.81</v>
      </c>
      <c r="F157" s="8">
        <v>18</v>
      </c>
      <c r="G157" s="16"/>
    </row>
    <row r="158" spans="2:7" x14ac:dyDescent="0.25">
      <c r="B158" s="24" t="s">
        <v>96</v>
      </c>
      <c r="C158" s="28" t="str">
        <f>VLOOKUP(B158,$B$221:$C$244,2,FALSE)</f>
        <v>Law &amp; District A</v>
      </c>
      <c r="D158" s="76" t="s">
        <v>411</v>
      </c>
      <c r="E158" s="63">
        <v>2.64</v>
      </c>
      <c r="F158" s="8">
        <v>19</v>
      </c>
      <c r="G158" s="16"/>
    </row>
    <row r="159" spans="2:7" ht="14.45" x14ac:dyDescent="0.35">
      <c r="B159" s="103"/>
      <c r="C159" s="28" t="e">
        <f>VLOOKUP(B159,$B$221:$C$244,2,FALSE)</f>
        <v>#N/A</v>
      </c>
      <c r="D159" s="23"/>
      <c r="E159" s="63"/>
      <c r="F159" s="8">
        <v>20</v>
      </c>
      <c r="G159" s="16"/>
    </row>
    <row r="160" spans="2:7" ht="14.45" x14ac:dyDescent="0.35">
      <c r="B160" s="24"/>
      <c r="C160" s="28"/>
      <c r="D160" s="23"/>
      <c r="E160" s="63"/>
      <c r="F160" s="8">
        <v>21</v>
      </c>
      <c r="G160" s="16"/>
    </row>
    <row r="161" spans="2:7" ht="14.45" x14ac:dyDescent="0.35">
      <c r="B161" s="22"/>
      <c r="C161" s="28"/>
      <c r="D161" s="23"/>
      <c r="E161" s="63"/>
      <c r="F161" s="8">
        <v>22</v>
      </c>
      <c r="G161" s="16"/>
    </row>
    <row r="162" spans="2:7" ht="14.45" x14ac:dyDescent="0.35">
      <c r="B162" s="24"/>
      <c r="C162" s="28"/>
      <c r="D162" s="23"/>
      <c r="E162" s="63"/>
      <c r="F162" s="8">
        <v>23</v>
      </c>
      <c r="G162" s="16"/>
    </row>
    <row r="163" spans="2:7" thickBot="1" x14ac:dyDescent="0.4">
      <c r="B163" s="24"/>
      <c r="C163" s="28" t="e">
        <f t="shared" ref="C163" si="10">VLOOKUP(B163,$B$221:$C$244,2,FALSE)</f>
        <v>#N/A</v>
      </c>
      <c r="D163" s="62"/>
      <c r="E163" s="64"/>
      <c r="F163" s="10">
        <v>24</v>
      </c>
      <c r="G163" s="16"/>
    </row>
    <row r="164" spans="2:7" thickBot="1" x14ac:dyDescent="0.4"/>
    <row r="165" spans="2:7" ht="14.45" x14ac:dyDescent="0.35">
      <c r="B165" s="110" t="s">
        <v>27</v>
      </c>
      <c r="C165" s="111"/>
      <c r="D165" s="33"/>
      <c r="E165" s="111" t="s">
        <v>19</v>
      </c>
      <c r="F165" s="112"/>
      <c r="G165" s="45"/>
    </row>
    <row r="166" spans="2:7" ht="14.45" x14ac:dyDescent="0.35">
      <c r="B166" s="6" t="s">
        <v>0</v>
      </c>
      <c r="C166" s="3" t="s">
        <v>1</v>
      </c>
      <c r="D166" s="3" t="s">
        <v>2</v>
      </c>
      <c r="E166" s="3" t="s">
        <v>140</v>
      </c>
      <c r="F166" s="7" t="s">
        <v>4</v>
      </c>
      <c r="G166" s="15"/>
    </row>
    <row r="167" spans="2:7" x14ac:dyDescent="0.25">
      <c r="B167" s="24" t="s">
        <v>76</v>
      </c>
      <c r="C167" s="28" t="str">
        <f t="shared" ref="C167:C182" si="11">VLOOKUP(B167,$B$221:$C$244,2,FALSE)</f>
        <v>East Kilbride A</v>
      </c>
      <c r="D167" s="76" t="s">
        <v>416</v>
      </c>
      <c r="E167" s="63">
        <v>1.4</v>
      </c>
      <c r="F167" s="8">
        <v>1</v>
      </c>
      <c r="G167" s="16"/>
    </row>
    <row r="168" spans="2:7" x14ac:dyDescent="0.25">
      <c r="B168" s="24" t="s">
        <v>121</v>
      </c>
      <c r="C168" s="28" t="str">
        <f t="shared" si="11"/>
        <v>Central AC A</v>
      </c>
      <c r="D168" s="76" t="s">
        <v>382</v>
      </c>
      <c r="E168" s="63">
        <v>1.35</v>
      </c>
      <c r="F168" s="8">
        <v>2</v>
      </c>
      <c r="G168" s="16"/>
    </row>
    <row r="169" spans="2:7" x14ac:dyDescent="0.25">
      <c r="B169" s="24" t="s">
        <v>93</v>
      </c>
      <c r="C169" s="28" t="str">
        <f t="shared" si="11"/>
        <v>Lasswade A</v>
      </c>
      <c r="D169" s="76" t="s">
        <v>409</v>
      </c>
      <c r="E169" s="63">
        <v>1.3</v>
      </c>
      <c r="F169" s="8">
        <v>3</v>
      </c>
      <c r="G169" s="16"/>
    </row>
    <row r="170" spans="2:7" x14ac:dyDescent="0.25">
      <c r="B170" s="24" t="s">
        <v>126</v>
      </c>
      <c r="C170" s="28" t="str">
        <f t="shared" si="11"/>
        <v>Falkirk V H A</v>
      </c>
      <c r="D170" s="76" t="s">
        <v>708</v>
      </c>
      <c r="E170" s="63">
        <v>1.25</v>
      </c>
      <c r="F170" s="8">
        <v>4</v>
      </c>
      <c r="G170" s="16"/>
    </row>
    <row r="171" spans="2:7" x14ac:dyDescent="0.25">
      <c r="B171" s="24" t="s">
        <v>107</v>
      </c>
      <c r="C171" s="28" t="str">
        <f t="shared" si="11"/>
        <v xml:space="preserve">Perth SH  A </v>
      </c>
      <c r="D171" s="76" t="s">
        <v>407</v>
      </c>
      <c r="E171" s="63">
        <v>1.25</v>
      </c>
      <c r="F171" s="8">
        <v>5</v>
      </c>
      <c r="G171" s="16"/>
    </row>
    <row r="172" spans="2:7" x14ac:dyDescent="0.25">
      <c r="B172" s="24" t="s">
        <v>96</v>
      </c>
      <c r="C172" s="28" t="str">
        <f t="shared" si="11"/>
        <v>Law &amp; District A</v>
      </c>
      <c r="D172" s="76" t="s">
        <v>411</v>
      </c>
      <c r="E172" s="63">
        <v>1.25</v>
      </c>
      <c r="F172" s="8">
        <v>5</v>
      </c>
      <c r="G172" s="16"/>
    </row>
    <row r="173" spans="2:7" x14ac:dyDescent="0.25">
      <c r="B173" s="24" t="s">
        <v>90</v>
      </c>
      <c r="C173" s="28" t="str">
        <f t="shared" si="11"/>
        <v>Kilmarnock B</v>
      </c>
      <c r="D173" s="76" t="s">
        <v>393</v>
      </c>
      <c r="E173" s="63">
        <v>1.25</v>
      </c>
      <c r="F173" s="8">
        <v>7</v>
      </c>
      <c r="G173" s="16"/>
    </row>
    <row r="174" spans="2:7" x14ac:dyDescent="0.25">
      <c r="B174" s="24" t="s">
        <v>87</v>
      </c>
      <c r="C174" s="28" t="str">
        <f t="shared" si="11"/>
        <v>Kilmarnock A</v>
      </c>
      <c r="D174" s="76" t="s">
        <v>394</v>
      </c>
      <c r="E174" s="63">
        <v>1.25</v>
      </c>
      <c r="F174" s="8">
        <v>8</v>
      </c>
      <c r="G174" s="16"/>
    </row>
    <row r="175" spans="2:7" x14ac:dyDescent="0.25">
      <c r="B175" s="24" t="s">
        <v>122</v>
      </c>
      <c r="C175" s="28" t="str">
        <f t="shared" si="11"/>
        <v>Central AC B</v>
      </c>
      <c r="D175" s="76" t="s">
        <v>386</v>
      </c>
      <c r="E175" s="63">
        <v>1.25</v>
      </c>
      <c r="F175" s="8">
        <v>9</v>
      </c>
      <c r="G175" s="16"/>
    </row>
    <row r="176" spans="2:7" x14ac:dyDescent="0.25">
      <c r="B176" s="24" t="s">
        <v>120</v>
      </c>
      <c r="C176" s="28" t="str">
        <f t="shared" si="11"/>
        <v>Airdrie A</v>
      </c>
      <c r="D176" s="76" t="s">
        <v>379</v>
      </c>
      <c r="E176" s="63">
        <v>1.2</v>
      </c>
      <c r="F176" s="8">
        <v>10</v>
      </c>
      <c r="G176" s="77"/>
    </row>
    <row r="177" spans="2:7" x14ac:dyDescent="0.25">
      <c r="B177" s="24" t="s">
        <v>73</v>
      </c>
      <c r="C177" s="28" t="str">
        <f t="shared" si="11"/>
        <v>Dundee Hawkhill A</v>
      </c>
      <c r="D177" s="76" t="s">
        <v>387</v>
      </c>
      <c r="E177" s="63">
        <v>1.2</v>
      </c>
      <c r="F177" s="8">
        <v>10</v>
      </c>
      <c r="G177" s="16"/>
    </row>
    <row r="178" spans="2:7" x14ac:dyDescent="0.25">
      <c r="B178" s="24" t="s">
        <v>119</v>
      </c>
      <c r="C178" s="28" t="str">
        <f t="shared" si="11"/>
        <v>Dunfermline A</v>
      </c>
      <c r="D178" s="76" t="s">
        <v>374</v>
      </c>
      <c r="E178" s="63">
        <v>1.2</v>
      </c>
      <c r="F178" s="8">
        <v>12</v>
      </c>
      <c r="G178" s="16"/>
    </row>
    <row r="179" spans="2:7" x14ac:dyDescent="0.25">
      <c r="B179" s="24" t="s">
        <v>101</v>
      </c>
      <c r="C179" s="28" t="str">
        <f t="shared" si="11"/>
        <v>North Ayr  A</v>
      </c>
      <c r="D179" s="76" t="s">
        <v>397</v>
      </c>
      <c r="E179" s="63">
        <v>1.2</v>
      </c>
      <c r="F179" s="8">
        <v>13</v>
      </c>
      <c r="G179" s="16"/>
    </row>
    <row r="180" spans="2:7" x14ac:dyDescent="0.25">
      <c r="B180" s="24" t="s">
        <v>104</v>
      </c>
      <c r="C180" s="28" t="str">
        <f t="shared" si="11"/>
        <v>North Ayr  B</v>
      </c>
      <c r="D180" s="138" t="s">
        <v>501</v>
      </c>
      <c r="E180" s="63">
        <v>1.1499999999999999</v>
      </c>
      <c r="F180" s="8">
        <v>14</v>
      </c>
      <c r="G180" s="16"/>
    </row>
    <row r="181" spans="2:7" x14ac:dyDescent="0.25">
      <c r="B181" s="24" t="s">
        <v>71</v>
      </c>
      <c r="C181" s="28" t="str">
        <f t="shared" si="11"/>
        <v>Dunfermline B</v>
      </c>
      <c r="D181" s="76" t="s">
        <v>680</v>
      </c>
      <c r="E181" s="63">
        <v>1.1000000000000001</v>
      </c>
      <c r="F181" s="8">
        <v>15</v>
      </c>
      <c r="G181" s="16"/>
    </row>
    <row r="182" spans="2:7" ht="14.45" x14ac:dyDescent="0.35">
      <c r="B182" s="24"/>
      <c r="C182" s="28" t="e">
        <f t="shared" si="11"/>
        <v>#N/A</v>
      </c>
      <c r="D182" s="23"/>
      <c r="E182" s="63"/>
      <c r="F182" s="8"/>
      <c r="G182" s="16"/>
    </row>
    <row r="183" spans="2:7" ht="14.45" x14ac:dyDescent="0.35">
      <c r="B183" s="24"/>
      <c r="C183" s="28" t="e">
        <f t="shared" ref="C183:C190" si="12">VLOOKUP(B183,$B$221:$C$244,2,FALSE)</f>
        <v>#N/A</v>
      </c>
      <c r="D183" s="23"/>
      <c r="E183" s="63"/>
      <c r="F183" s="8">
        <v>17</v>
      </c>
      <c r="G183" s="16"/>
    </row>
    <row r="184" spans="2:7" ht="14.45" x14ac:dyDescent="0.35">
      <c r="B184" s="24"/>
      <c r="C184" s="28" t="e">
        <f t="shared" si="12"/>
        <v>#N/A</v>
      </c>
      <c r="D184" s="23"/>
      <c r="E184" s="63"/>
      <c r="F184" s="8">
        <v>18</v>
      </c>
      <c r="G184" s="16"/>
    </row>
    <row r="185" spans="2:7" ht="14.45" x14ac:dyDescent="0.35">
      <c r="B185" s="24"/>
      <c r="C185" s="28" t="e">
        <f t="shared" si="12"/>
        <v>#N/A</v>
      </c>
      <c r="D185" s="23"/>
      <c r="E185" s="63"/>
      <c r="F185" s="8">
        <v>19</v>
      </c>
      <c r="G185" s="16"/>
    </row>
    <row r="186" spans="2:7" ht="14.45" x14ac:dyDescent="0.35">
      <c r="B186" s="24"/>
      <c r="C186" s="28" t="e">
        <f t="shared" si="12"/>
        <v>#N/A</v>
      </c>
      <c r="D186" s="23"/>
      <c r="E186" s="63"/>
      <c r="F186" s="8">
        <v>20</v>
      </c>
      <c r="G186" s="16"/>
    </row>
    <row r="187" spans="2:7" ht="14.45" x14ac:dyDescent="0.35">
      <c r="B187" s="24"/>
      <c r="C187" s="28" t="e">
        <f t="shared" si="12"/>
        <v>#N/A</v>
      </c>
      <c r="D187" s="23"/>
      <c r="E187" s="5"/>
      <c r="F187" s="8">
        <v>21</v>
      </c>
      <c r="G187" s="16"/>
    </row>
    <row r="188" spans="2:7" ht="14.45" x14ac:dyDescent="0.35">
      <c r="B188" s="24"/>
      <c r="C188" s="28" t="e">
        <f t="shared" si="12"/>
        <v>#N/A</v>
      </c>
      <c r="D188" s="23"/>
      <c r="E188" s="5"/>
      <c r="F188" s="8">
        <v>22</v>
      </c>
      <c r="G188" s="16"/>
    </row>
    <row r="189" spans="2:7" ht="14.45" x14ac:dyDescent="0.35">
      <c r="B189" s="24"/>
      <c r="C189" s="28" t="e">
        <f t="shared" si="12"/>
        <v>#N/A</v>
      </c>
      <c r="D189" s="23"/>
      <c r="E189" s="5"/>
      <c r="F189" s="8">
        <v>23</v>
      </c>
      <c r="G189" s="16"/>
    </row>
    <row r="190" spans="2:7" thickBot="1" x14ac:dyDescent="0.4">
      <c r="B190" s="24"/>
      <c r="C190" s="28" t="e">
        <f t="shared" si="12"/>
        <v>#N/A</v>
      </c>
      <c r="D190" s="62"/>
      <c r="E190" s="65"/>
      <c r="F190" s="10">
        <v>24</v>
      </c>
      <c r="G190" s="16"/>
    </row>
    <row r="191" spans="2:7" thickBot="1" x14ac:dyDescent="0.4"/>
    <row r="192" spans="2:7" ht="14.45" x14ac:dyDescent="0.35">
      <c r="B192" s="110" t="s">
        <v>28</v>
      </c>
      <c r="C192" s="111"/>
      <c r="D192" s="33"/>
      <c r="E192" s="111" t="s">
        <v>19</v>
      </c>
      <c r="F192" s="112"/>
      <c r="G192" s="45"/>
    </row>
    <row r="193" spans="2:7" ht="14.45" x14ac:dyDescent="0.35">
      <c r="B193" s="6" t="s">
        <v>0</v>
      </c>
      <c r="C193" s="3" t="s">
        <v>1</v>
      </c>
      <c r="D193" s="3" t="s">
        <v>2</v>
      </c>
      <c r="E193" s="3" t="s">
        <v>12</v>
      </c>
      <c r="F193" s="7" t="s">
        <v>4</v>
      </c>
      <c r="G193" s="15"/>
    </row>
    <row r="194" spans="2:7" x14ac:dyDescent="0.25">
      <c r="B194" s="24" t="s">
        <v>126</v>
      </c>
      <c r="C194" s="28" t="str">
        <f t="shared" ref="C194:C214" si="13">VLOOKUP(B194,$B$221:$C$244,2,FALSE)</f>
        <v>Falkirk V H A</v>
      </c>
      <c r="D194" s="76" t="s">
        <v>401</v>
      </c>
      <c r="E194" s="63">
        <v>6.92</v>
      </c>
      <c r="F194" s="8">
        <v>1</v>
      </c>
      <c r="G194" s="16"/>
    </row>
    <row r="195" spans="2:7" x14ac:dyDescent="0.25">
      <c r="B195" s="24" t="s">
        <v>87</v>
      </c>
      <c r="C195" s="28" t="str">
        <f t="shared" si="13"/>
        <v>Kilmarnock A</v>
      </c>
      <c r="D195" s="76" t="s">
        <v>396</v>
      </c>
      <c r="E195" s="63">
        <v>6.16</v>
      </c>
      <c r="F195" s="8">
        <v>2</v>
      </c>
      <c r="G195" s="16"/>
    </row>
    <row r="196" spans="2:7" x14ac:dyDescent="0.25">
      <c r="B196" s="24" t="s">
        <v>99</v>
      </c>
      <c r="C196" s="28" t="str">
        <f t="shared" si="13"/>
        <v>Law &amp; District B</v>
      </c>
      <c r="D196" s="76" t="s">
        <v>714</v>
      </c>
      <c r="E196" s="5">
        <v>5.96</v>
      </c>
      <c r="F196" s="8">
        <v>3</v>
      </c>
      <c r="G196" s="16"/>
    </row>
    <row r="197" spans="2:7" x14ac:dyDescent="0.25">
      <c r="B197" s="24" t="s">
        <v>90</v>
      </c>
      <c r="C197" s="28" t="str">
        <f t="shared" si="13"/>
        <v>Kilmarnock B</v>
      </c>
      <c r="D197" s="138" t="s">
        <v>706</v>
      </c>
      <c r="E197" s="63">
        <v>5.72</v>
      </c>
      <c r="F197" s="8">
        <v>4</v>
      </c>
      <c r="G197" s="16"/>
    </row>
    <row r="198" spans="2:7" x14ac:dyDescent="0.25">
      <c r="B198" s="24" t="s">
        <v>110</v>
      </c>
      <c r="C198" s="28" t="str">
        <f t="shared" si="13"/>
        <v>Springburn  A</v>
      </c>
      <c r="D198" s="138" t="s">
        <v>375</v>
      </c>
      <c r="E198" s="63">
        <v>5.54</v>
      </c>
      <c r="F198" s="8">
        <v>5</v>
      </c>
      <c r="G198" s="16"/>
    </row>
    <row r="199" spans="2:7" x14ac:dyDescent="0.25">
      <c r="B199" s="24" t="s">
        <v>119</v>
      </c>
      <c r="C199" s="28" t="str">
        <f t="shared" si="13"/>
        <v>Dunfermline A</v>
      </c>
      <c r="D199" s="138" t="s">
        <v>374</v>
      </c>
      <c r="E199" s="63">
        <v>5.5</v>
      </c>
      <c r="F199" s="8">
        <v>6</v>
      </c>
      <c r="G199" s="16"/>
    </row>
    <row r="200" spans="2:7" x14ac:dyDescent="0.25">
      <c r="B200" s="24" t="s">
        <v>73</v>
      </c>
      <c r="C200" s="28" t="str">
        <f t="shared" si="13"/>
        <v>Dundee Hawkhill A</v>
      </c>
      <c r="D200" s="138" t="s">
        <v>388</v>
      </c>
      <c r="E200" s="63">
        <v>5.41</v>
      </c>
      <c r="F200" s="8">
        <v>7</v>
      </c>
      <c r="G200" s="16"/>
    </row>
    <row r="201" spans="2:7" x14ac:dyDescent="0.25">
      <c r="B201" s="24" t="s">
        <v>136</v>
      </c>
      <c r="C201" s="28" t="str">
        <f t="shared" si="13"/>
        <v>Airdrie B</v>
      </c>
      <c r="D201" s="138" t="s">
        <v>380</v>
      </c>
      <c r="E201" s="63">
        <v>5.19</v>
      </c>
      <c r="F201" s="8">
        <v>8</v>
      </c>
      <c r="G201" s="16"/>
    </row>
    <row r="202" spans="2:7" x14ac:dyDescent="0.25">
      <c r="B202" s="24" t="s">
        <v>122</v>
      </c>
      <c r="C202" s="28" t="str">
        <f t="shared" si="13"/>
        <v>Central AC B</v>
      </c>
      <c r="D202" s="138" t="s">
        <v>384</v>
      </c>
      <c r="E202" s="63">
        <v>5.0999999999999996</v>
      </c>
      <c r="F202" s="8">
        <v>9</v>
      </c>
      <c r="G202" s="16"/>
    </row>
    <row r="203" spans="2:7" x14ac:dyDescent="0.25">
      <c r="B203" s="24" t="s">
        <v>93</v>
      </c>
      <c r="C203" s="28" t="str">
        <f t="shared" si="13"/>
        <v>Lasswade A</v>
      </c>
      <c r="D203" s="138" t="s">
        <v>711</v>
      </c>
      <c r="E203" s="63">
        <v>5.09</v>
      </c>
      <c r="F203" s="8">
        <v>10</v>
      </c>
      <c r="G203" s="16"/>
    </row>
    <row r="204" spans="2:7" x14ac:dyDescent="0.25">
      <c r="B204" s="24" t="s">
        <v>101</v>
      </c>
      <c r="C204" s="28" t="str">
        <f t="shared" si="13"/>
        <v>North Ayr  A</v>
      </c>
      <c r="D204" s="138" t="s">
        <v>418</v>
      </c>
      <c r="E204" s="63">
        <v>4.97</v>
      </c>
      <c r="F204" s="8">
        <v>11</v>
      </c>
      <c r="G204" s="16"/>
    </row>
    <row r="205" spans="2:7" x14ac:dyDescent="0.25">
      <c r="B205" s="24" t="s">
        <v>96</v>
      </c>
      <c r="C205" s="28" t="str">
        <f t="shared" si="13"/>
        <v>Law &amp; District A</v>
      </c>
      <c r="D205" s="138" t="s">
        <v>713</v>
      </c>
      <c r="E205" s="63">
        <v>4.88</v>
      </c>
      <c r="F205" s="8">
        <v>12</v>
      </c>
      <c r="G205" s="16"/>
    </row>
    <row r="206" spans="2:7" x14ac:dyDescent="0.25">
      <c r="B206" s="24" t="s">
        <v>120</v>
      </c>
      <c r="C206" s="28" t="str">
        <f t="shared" si="13"/>
        <v>Airdrie A</v>
      </c>
      <c r="D206" s="138" t="s">
        <v>378</v>
      </c>
      <c r="E206" s="63">
        <v>4.37</v>
      </c>
      <c r="F206" s="8">
        <v>13</v>
      </c>
      <c r="G206" s="16"/>
    </row>
    <row r="207" spans="2:7" x14ac:dyDescent="0.25">
      <c r="B207" s="24" t="s">
        <v>121</v>
      </c>
      <c r="C207" s="28" t="str">
        <f t="shared" si="13"/>
        <v>Central AC A</v>
      </c>
      <c r="D207" s="138" t="s">
        <v>382</v>
      </c>
      <c r="E207" s="63">
        <v>4.21</v>
      </c>
      <c r="F207" s="8">
        <v>14</v>
      </c>
      <c r="G207" s="16"/>
    </row>
    <row r="208" spans="2:7" x14ac:dyDescent="0.25">
      <c r="B208" s="24" t="s">
        <v>84</v>
      </c>
      <c r="C208" s="28" t="str">
        <f t="shared" si="13"/>
        <v>Kilbarchan A</v>
      </c>
      <c r="D208" s="138" t="s">
        <v>402</v>
      </c>
      <c r="E208" s="63">
        <v>4.08</v>
      </c>
      <c r="F208" s="8">
        <v>15</v>
      </c>
      <c r="G208" s="16"/>
    </row>
    <row r="209" spans="2:13" x14ac:dyDescent="0.25">
      <c r="B209" s="24" t="s">
        <v>107</v>
      </c>
      <c r="C209" s="28" t="str">
        <f t="shared" si="13"/>
        <v xml:space="preserve">Perth SH  A </v>
      </c>
      <c r="D209" s="138" t="s">
        <v>509</v>
      </c>
      <c r="E209" s="63">
        <v>3.69</v>
      </c>
      <c r="F209" s="8">
        <v>16</v>
      </c>
      <c r="G209" s="16"/>
    </row>
    <row r="210" spans="2:13" x14ac:dyDescent="0.25">
      <c r="B210" s="24" t="s">
        <v>104</v>
      </c>
      <c r="C210" s="28" t="str">
        <f t="shared" si="13"/>
        <v>North Ayr  B</v>
      </c>
      <c r="D210" s="138" t="s">
        <v>501</v>
      </c>
      <c r="E210" s="63">
        <v>3.59</v>
      </c>
      <c r="F210" s="8">
        <v>17</v>
      </c>
      <c r="G210" s="16"/>
    </row>
    <row r="211" spans="2:13" x14ac:dyDescent="0.25">
      <c r="B211" s="24" t="s">
        <v>127</v>
      </c>
      <c r="C211" s="28" t="str">
        <f t="shared" si="13"/>
        <v>Springburn B</v>
      </c>
      <c r="D211" s="138" t="s">
        <v>704</v>
      </c>
      <c r="E211" s="63">
        <v>3.4</v>
      </c>
      <c r="F211" s="8">
        <v>18</v>
      </c>
      <c r="G211" s="16"/>
    </row>
    <row r="212" spans="2:13" x14ac:dyDescent="0.25">
      <c r="B212" s="24" t="s">
        <v>71</v>
      </c>
      <c r="C212" s="28" t="str">
        <f t="shared" si="13"/>
        <v>Dunfermline B</v>
      </c>
      <c r="D212" s="138" t="s">
        <v>702</v>
      </c>
      <c r="E212" s="63">
        <v>3.27</v>
      </c>
      <c r="F212" s="8">
        <v>19</v>
      </c>
      <c r="G212" s="16"/>
    </row>
    <row r="213" spans="2:13" ht="14.45" x14ac:dyDescent="0.35">
      <c r="B213" s="24"/>
      <c r="C213" s="28" t="e">
        <f t="shared" si="13"/>
        <v>#N/A</v>
      </c>
      <c r="D213" s="67"/>
      <c r="E213" s="63"/>
      <c r="F213" s="8">
        <v>20</v>
      </c>
      <c r="G213" s="16"/>
    </row>
    <row r="214" spans="2:13" ht="14.45" x14ac:dyDescent="0.35">
      <c r="B214" s="24"/>
      <c r="C214" s="28" t="e">
        <f t="shared" si="13"/>
        <v>#N/A</v>
      </c>
      <c r="D214" s="23"/>
      <c r="E214" s="63"/>
      <c r="F214" s="8">
        <v>21</v>
      </c>
      <c r="G214" s="16"/>
    </row>
    <row r="215" spans="2:13" ht="14.45" x14ac:dyDescent="0.35">
      <c r="B215" s="24"/>
      <c r="C215" s="28" t="e">
        <f t="shared" ref="C215:C217" si="14">VLOOKUP(B215,$B$221:$C$244,2,FALSE)</f>
        <v>#N/A</v>
      </c>
      <c r="D215" s="23"/>
      <c r="E215" s="5"/>
      <c r="F215" s="8">
        <v>22</v>
      </c>
      <c r="G215" s="16"/>
    </row>
    <row r="216" spans="2:13" ht="14.45" x14ac:dyDescent="0.35">
      <c r="B216" s="24"/>
      <c r="C216" s="28" t="e">
        <f t="shared" si="14"/>
        <v>#N/A</v>
      </c>
      <c r="D216" s="23"/>
      <c r="E216" s="5"/>
      <c r="F216" s="8">
        <v>23</v>
      </c>
      <c r="G216" s="44"/>
    </row>
    <row r="217" spans="2:13" thickBot="1" x14ac:dyDescent="0.4">
      <c r="B217" s="24"/>
      <c r="C217" s="28" t="e">
        <f t="shared" si="14"/>
        <v>#N/A</v>
      </c>
      <c r="D217" s="62"/>
      <c r="E217" s="65"/>
      <c r="F217" s="8">
        <v>24</v>
      </c>
      <c r="G217" s="44"/>
      <c r="J217" s="3" t="s">
        <v>484</v>
      </c>
      <c r="K217" s="3">
        <v>24</v>
      </c>
    </row>
    <row r="219" spans="2:13" ht="14.45" x14ac:dyDescent="0.35">
      <c r="B219" s="123" t="s">
        <v>22</v>
      </c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</row>
    <row r="220" spans="2:13" ht="35.1" customHeight="1" x14ac:dyDescent="0.35">
      <c r="B220" s="13" t="s">
        <v>0</v>
      </c>
      <c r="C220" s="13" t="s">
        <v>14</v>
      </c>
      <c r="D220" s="13" t="s">
        <v>20</v>
      </c>
      <c r="E220" s="14" t="s">
        <v>29</v>
      </c>
      <c r="F220" s="14" t="s">
        <v>25</v>
      </c>
      <c r="G220" s="14" t="s">
        <v>44</v>
      </c>
      <c r="H220" s="14" t="s">
        <v>21</v>
      </c>
      <c r="I220" s="14" t="s">
        <v>26</v>
      </c>
      <c r="J220" s="14" t="s">
        <v>30</v>
      </c>
      <c r="K220" s="14" t="s">
        <v>28</v>
      </c>
      <c r="L220" s="14" t="s">
        <v>15</v>
      </c>
      <c r="M220" s="14" t="s">
        <v>16</v>
      </c>
    </row>
    <row r="221" spans="2:13" ht="14.45" x14ac:dyDescent="0.35">
      <c r="B221" s="22" t="s">
        <v>126</v>
      </c>
      <c r="C221" s="38" t="s">
        <v>128</v>
      </c>
      <c r="D221" s="5">
        <f t="shared" ref="D221:D243" si="15">IFERROR(VLOOKUP(B221,$B$5:$F$28,5,FALSE),$K$217)</f>
        <v>3</v>
      </c>
      <c r="E221" s="5">
        <f t="shared" ref="E221:E243" si="16">IFERROR(VLOOKUP(B221,$B$32:$F$55,5,FALSE),$K$217)</f>
        <v>1</v>
      </c>
      <c r="F221" s="5">
        <f t="shared" ref="F221:F243" si="17">IFERROR(VLOOKUP(B221,$B$59:$F$82,5,FALSE),$K$217)</f>
        <v>5</v>
      </c>
      <c r="G221" s="5" t="s">
        <v>185</v>
      </c>
      <c r="H221" s="5">
        <f t="shared" ref="H221:H243" si="18">IFERROR(VLOOKUP(B221,$B$113:$F$135,5,FALSE),$K$217)</f>
        <v>11</v>
      </c>
      <c r="I221" s="5">
        <f t="shared" ref="I221:I243" si="19">IFERROR(VLOOKUP(B221,$B$140:$F$163,5,FALSE),$K$217)</f>
        <v>1</v>
      </c>
      <c r="J221" s="5">
        <f t="shared" ref="J221:J243" si="20">IFERROR(VLOOKUP(B221,$B$167:$F$190,5,FALSE),$K$217)</f>
        <v>4</v>
      </c>
      <c r="K221" s="5">
        <f t="shared" ref="K221:K243" si="21">IFERROR(VLOOKUP(B221,$B$194:$F$217,5,FALSE),$K$217)</f>
        <v>1</v>
      </c>
      <c r="L221" s="3">
        <f t="array" ref="L221">SUM(IF(ISERROR(D221:K221),"",D221:K221))</f>
        <v>26</v>
      </c>
      <c r="M221" s="5">
        <v>1</v>
      </c>
    </row>
    <row r="222" spans="2:13" ht="14.45" x14ac:dyDescent="0.35">
      <c r="B222" s="22" t="s">
        <v>121</v>
      </c>
      <c r="C222" s="37" t="s">
        <v>69</v>
      </c>
      <c r="D222" s="5">
        <f t="shared" si="15"/>
        <v>11</v>
      </c>
      <c r="E222" s="5">
        <f t="shared" si="16"/>
        <v>3</v>
      </c>
      <c r="F222" s="5">
        <f t="shared" si="17"/>
        <v>17</v>
      </c>
      <c r="G222" s="5" t="s">
        <v>185</v>
      </c>
      <c r="H222" s="5">
        <f t="shared" si="18"/>
        <v>1</v>
      </c>
      <c r="I222" s="5">
        <f t="shared" si="19"/>
        <v>5</v>
      </c>
      <c r="J222" s="5">
        <f t="shared" si="20"/>
        <v>2</v>
      </c>
      <c r="K222" s="5">
        <f t="shared" si="21"/>
        <v>14</v>
      </c>
      <c r="L222" s="3">
        <f t="array" ref="L222">SUM(IF(ISERROR(D222:K222),"",D222:K222))</f>
        <v>53</v>
      </c>
      <c r="M222" s="5">
        <v>2</v>
      </c>
    </row>
    <row r="223" spans="2:13" ht="14.45" x14ac:dyDescent="0.35">
      <c r="B223" s="22" t="s">
        <v>87</v>
      </c>
      <c r="C223" s="38" t="s">
        <v>89</v>
      </c>
      <c r="D223" s="5">
        <f t="shared" si="15"/>
        <v>7</v>
      </c>
      <c r="E223" s="5">
        <f t="shared" si="16"/>
        <v>24</v>
      </c>
      <c r="F223" s="5">
        <f t="shared" si="17"/>
        <v>1</v>
      </c>
      <c r="G223" s="5" t="s">
        <v>185</v>
      </c>
      <c r="H223" s="5">
        <f t="shared" si="18"/>
        <v>3</v>
      </c>
      <c r="I223" s="5">
        <f t="shared" si="19"/>
        <v>9</v>
      </c>
      <c r="J223" s="5">
        <f t="shared" si="20"/>
        <v>8</v>
      </c>
      <c r="K223" s="5">
        <f t="shared" si="21"/>
        <v>2</v>
      </c>
      <c r="L223" s="3">
        <f t="array" ref="L223">SUM(IF(ISERROR(D223:K223),"",D223:K223))</f>
        <v>54</v>
      </c>
      <c r="M223" s="5">
        <v>3</v>
      </c>
    </row>
    <row r="224" spans="2:13" ht="14.45" x14ac:dyDescent="0.35">
      <c r="B224" s="22" t="s">
        <v>101</v>
      </c>
      <c r="C224" s="37" t="s">
        <v>103</v>
      </c>
      <c r="D224" s="5">
        <f t="shared" si="15"/>
        <v>10</v>
      </c>
      <c r="E224" s="5">
        <f t="shared" si="16"/>
        <v>2</v>
      </c>
      <c r="F224" s="5">
        <f t="shared" si="17"/>
        <v>3</v>
      </c>
      <c r="G224" s="5" t="s">
        <v>185</v>
      </c>
      <c r="H224" s="5">
        <f t="shared" si="18"/>
        <v>13</v>
      </c>
      <c r="I224" s="5">
        <f t="shared" si="19"/>
        <v>2</v>
      </c>
      <c r="J224" s="5">
        <f t="shared" si="20"/>
        <v>13</v>
      </c>
      <c r="K224" s="5">
        <f t="shared" si="21"/>
        <v>11</v>
      </c>
      <c r="L224" s="3">
        <f t="array" ref="L224">SUM(IF(ISERROR(D224:K224),"",D224:K224))</f>
        <v>54</v>
      </c>
      <c r="M224" s="5">
        <v>4</v>
      </c>
    </row>
    <row r="225" spans="2:13" ht="14.45" x14ac:dyDescent="0.35">
      <c r="B225" s="22" t="s">
        <v>73</v>
      </c>
      <c r="C225" s="37" t="s">
        <v>75</v>
      </c>
      <c r="D225" s="5">
        <f t="shared" si="15"/>
        <v>4</v>
      </c>
      <c r="E225" s="5">
        <f t="shared" si="16"/>
        <v>5</v>
      </c>
      <c r="F225" s="5">
        <f t="shared" si="17"/>
        <v>4</v>
      </c>
      <c r="G225" s="5" t="s">
        <v>185</v>
      </c>
      <c r="H225" s="5">
        <f t="shared" si="18"/>
        <v>17</v>
      </c>
      <c r="I225" s="5">
        <f t="shared" si="19"/>
        <v>16</v>
      </c>
      <c r="J225" s="5">
        <f t="shared" si="20"/>
        <v>10</v>
      </c>
      <c r="K225" s="5">
        <f t="shared" si="21"/>
        <v>7</v>
      </c>
      <c r="L225" s="3">
        <f t="array" ref="L225">SUM(IF(ISERROR(D225:K225),"",D225:K225))</f>
        <v>63</v>
      </c>
      <c r="M225" s="5">
        <v>5</v>
      </c>
    </row>
    <row r="226" spans="2:13" ht="14.45" x14ac:dyDescent="0.35">
      <c r="B226" s="22" t="s">
        <v>96</v>
      </c>
      <c r="C226" s="37" t="s">
        <v>98</v>
      </c>
      <c r="D226" s="5">
        <f t="shared" si="15"/>
        <v>1</v>
      </c>
      <c r="E226" s="5">
        <f t="shared" si="16"/>
        <v>11</v>
      </c>
      <c r="F226" s="5">
        <f t="shared" si="17"/>
        <v>2</v>
      </c>
      <c r="G226" s="5" t="s">
        <v>185</v>
      </c>
      <c r="H226" s="5">
        <f t="shared" si="18"/>
        <v>15</v>
      </c>
      <c r="I226" s="5">
        <f t="shared" si="19"/>
        <v>19</v>
      </c>
      <c r="J226" s="5">
        <f t="shared" si="20"/>
        <v>5</v>
      </c>
      <c r="K226" s="5">
        <f t="shared" si="21"/>
        <v>12</v>
      </c>
      <c r="L226" s="3">
        <f t="array" ref="L226">SUM(IF(ISERROR(D226:K226),"",D226:K226))</f>
        <v>65</v>
      </c>
      <c r="M226" s="5">
        <v>6</v>
      </c>
    </row>
    <row r="227" spans="2:13" ht="14.45" x14ac:dyDescent="0.35">
      <c r="B227" s="22" t="s">
        <v>93</v>
      </c>
      <c r="C227" s="38" t="s">
        <v>95</v>
      </c>
      <c r="D227" s="5">
        <f t="shared" si="15"/>
        <v>18</v>
      </c>
      <c r="E227" s="5">
        <f t="shared" si="16"/>
        <v>10</v>
      </c>
      <c r="F227" s="5">
        <f t="shared" si="17"/>
        <v>11</v>
      </c>
      <c r="G227" s="5" t="s">
        <v>185</v>
      </c>
      <c r="H227" s="5">
        <f t="shared" si="18"/>
        <v>5</v>
      </c>
      <c r="I227" s="5">
        <f t="shared" si="19"/>
        <v>12</v>
      </c>
      <c r="J227" s="5">
        <f t="shared" si="20"/>
        <v>3</v>
      </c>
      <c r="K227" s="5">
        <f t="shared" si="21"/>
        <v>10</v>
      </c>
      <c r="L227" s="3">
        <f t="array" ref="L227">SUM(IF(ISERROR(D227:K227),"",D227:K227))</f>
        <v>69</v>
      </c>
      <c r="M227" s="5">
        <v>7</v>
      </c>
    </row>
    <row r="228" spans="2:13" ht="14.45" x14ac:dyDescent="0.35">
      <c r="B228" s="22" t="s">
        <v>119</v>
      </c>
      <c r="C228" s="37" t="s">
        <v>183</v>
      </c>
      <c r="D228" s="5">
        <f t="shared" si="15"/>
        <v>9</v>
      </c>
      <c r="E228" s="5">
        <f t="shared" si="16"/>
        <v>9</v>
      </c>
      <c r="F228" s="5">
        <f t="shared" si="17"/>
        <v>9</v>
      </c>
      <c r="G228" s="5" t="s">
        <v>185</v>
      </c>
      <c r="H228" s="5">
        <f t="shared" si="18"/>
        <v>16</v>
      </c>
      <c r="I228" s="5">
        <f t="shared" si="19"/>
        <v>10</v>
      </c>
      <c r="J228" s="5">
        <f t="shared" si="20"/>
        <v>12</v>
      </c>
      <c r="K228" s="5">
        <f t="shared" si="21"/>
        <v>6</v>
      </c>
      <c r="L228" s="3">
        <f t="array" ref="L228">SUM(IF(ISERROR(D228:K228),"",D228:K228))</f>
        <v>71</v>
      </c>
      <c r="M228" s="5">
        <v>8</v>
      </c>
    </row>
    <row r="229" spans="2:13" ht="14.45" x14ac:dyDescent="0.35">
      <c r="B229" s="22" t="s">
        <v>122</v>
      </c>
      <c r="C229" s="38" t="s">
        <v>70</v>
      </c>
      <c r="D229" s="5">
        <f t="shared" si="15"/>
        <v>12</v>
      </c>
      <c r="E229" s="5">
        <f t="shared" si="16"/>
        <v>6</v>
      </c>
      <c r="F229" s="5">
        <f t="shared" si="17"/>
        <v>14</v>
      </c>
      <c r="G229" s="5" t="s">
        <v>185</v>
      </c>
      <c r="H229" s="5">
        <f t="shared" si="18"/>
        <v>14</v>
      </c>
      <c r="I229" s="5">
        <f t="shared" si="19"/>
        <v>15</v>
      </c>
      <c r="J229" s="5">
        <f t="shared" si="20"/>
        <v>9</v>
      </c>
      <c r="K229" s="5">
        <f t="shared" si="21"/>
        <v>9</v>
      </c>
      <c r="L229" s="3">
        <f t="array" ref="L229">SUM(IF(ISERROR(D229:K229),"",D229:K229))</f>
        <v>79</v>
      </c>
      <c r="M229" s="5">
        <v>9</v>
      </c>
    </row>
    <row r="230" spans="2:13" ht="14.45" x14ac:dyDescent="0.35">
      <c r="B230" s="22" t="s">
        <v>120</v>
      </c>
      <c r="C230" s="37" t="s">
        <v>68</v>
      </c>
      <c r="D230" s="5">
        <f t="shared" si="15"/>
        <v>7</v>
      </c>
      <c r="E230" s="5">
        <f t="shared" si="16"/>
        <v>24</v>
      </c>
      <c r="F230" s="5">
        <f t="shared" si="17"/>
        <v>13</v>
      </c>
      <c r="G230" s="5" t="s">
        <v>185</v>
      </c>
      <c r="H230" s="5">
        <f t="shared" si="18"/>
        <v>12</v>
      </c>
      <c r="I230" s="5">
        <f t="shared" si="19"/>
        <v>3</v>
      </c>
      <c r="J230" s="5">
        <f t="shared" si="20"/>
        <v>10</v>
      </c>
      <c r="K230" s="5">
        <f t="shared" si="21"/>
        <v>13</v>
      </c>
      <c r="L230" s="3">
        <f t="array" ref="L230">SUM(IF(ISERROR(D230:K230),"",D230:K230))</f>
        <v>82</v>
      </c>
      <c r="M230" s="5">
        <v>10</v>
      </c>
    </row>
    <row r="231" spans="2:13" ht="14.45" x14ac:dyDescent="0.35">
      <c r="B231" s="22" t="s">
        <v>90</v>
      </c>
      <c r="C231" s="37" t="s">
        <v>92</v>
      </c>
      <c r="D231" s="5">
        <f t="shared" si="15"/>
        <v>17</v>
      </c>
      <c r="E231" s="5">
        <f t="shared" si="16"/>
        <v>24</v>
      </c>
      <c r="F231" s="5">
        <f t="shared" si="17"/>
        <v>15</v>
      </c>
      <c r="G231" s="5" t="s">
        <v>185</v>
      </c>
      <c r="H231" s="5">
        <f t="shared" si="18"/>
        <v>7</v>
      </c>
      <c r="I231" s="5">
        <f t="shared" si="19"/>
        <v>8</v>
      </c>
      <c r="J231" s="5">
        <f t="shared" si="20"/>
        <v>7</v>
      </c>
      <c r="K231" s="5">
        <f t="shared" si="21"/>
        <v>4</v>
      </c>
      <c r="L231" s="3">
        <f t="array" ref="L231">SUM(IF(ISERROR(D231:K231),"",D231:K231))</f>
        <v>82</v>
      </c>
      <c r="M231" s="5">
        <v>10</v>
      </c>
    </row>
    <row r="232" spans="2:13" ht="14.45" x14ac:dyDescent="0.35">
      <c r="B232" s="22" t="s">
        <v>104</v>
      </c>
      <c r="C232" s="37" t="s">
        <v>106</v>
      </c>
      <c r="D232" s="5">
        <f t="shared" si="15"/>
        <v>16</v>
      </c>
      <c r="E232" s="5">
        <f t="shared" si="16"/>
        <v>7</v>
      </c>
      <c r="F232" s="5">
        <f t="shared" si="17"/>
        <v>12</v>
      </c>
      <c r="G232" s="5" t="s">
        <v>185</v>
      </c>
      <c r="H232" s="5">
        <f t="shared" si="18"/>
        <v>8</v>
      </c>
      <c r="I232" s="5">
        <f t="shared" si="19"/>
        <v>11</v>
      </c>
      <c r="J232" s="5">
        <f t="shared" si="20"/>
        <v>14</v>
      </c>
      <c r="K232" s="5">
        <f t="shared" si="21"/>
        <v>17</v>
      </c>
      <c r="L232" s="3">
        <f t="array" ref="L232">SUM(IF(ISERROR(D232:K232),"",D232:K232))</f>
        <v>85</v>
      </c>
      <c r="M232" s="5">
        <v>12</v>
      </c>
    </row>
    <row r="233" spans="2:13" ht="14.45" x14ac:dyDescent="0.35">
      <c r="B233" s="22" t="s">
        <v>107</v>
      </c>
      <c r="C233" s="38" t="s">
        <v>109</v>
      </c>
      <c r="D233" s="5">
        <f t="shared" si="15"/>
        <v>20</v>
      </c>
      <c r="E233" s="5">
        <f t="shared" si="16"/>
        <v>24</v>
      </c>
      <c r="F233" s="5">
        <f t="shared" si="17"/>
        <v>8</v>
      </c>
      <c r="G233" s="5" t="s">
        <v>185</v>
      </c>
      <c r="H233" s="5">
        <f t="shared" si="18"/>
        <v>6</v>
      </c>
      <c r="I233" s="5">
        <f t="shared" si="19"/>
        <v>6</v>
      </c>
      <c r="J233" s="5">
        <f t="shared" si="20"/>
        <v>5</v>
      </c>
      <c r="K233" s="5">
        <f t="shared" si="21"/>
        <v>16</v>
      </c>
      <c r="L233" s="3">
        <f t="array" ref="L233">SUM(IF(ISERROR(D233:K233),"",D233:K233))</f>
        <v>85</v>
      </c>
      <c r="M233" s="5">
        <v>12</v>
      </c>
    </row>
    <row r="234" spans="2:13" ht="14.45" x14ac:dyDescent="0.35">
      <c r="B234" s="22" t="s">
        <v>84</v>
      </c>
      <c r="C234" s="47" t="s">
        <v>86</v>
      </c>
      <c r="D234" s="5">
        <f t="shared" si="15"/>
        <v>5</v>
      </c>
      <c r="E234" s="5">
        <f t="shared" si="16"/>
        <v>8</v>
      </c>
      <c r="F234" s="5">
        <f t="shared" si="17"/>
        <v>6</v>
      </c>
      <c r="G234" s="5" t="s">
        <v>185</v>
      </c>
      <c r="H234" s="5">
        <f t="shared" si="18"/>
        <v>9</v>
      </c>
      <c r="I234" s="5">
        <f t="shared" si="19"/>
        <v>24</v>
      </c>
      <c r="J234" s="5">
        <f t="shared" si="20"/>
        <v>24</v>
      </c>
      <c r="K234" s="5">
        <f t="shared" si="21"/>
        <v>15</v>
      </c>
      <c r="L234" s="3">
        <f t="array" ref="L234">SUM(IF(ISERROR(D234:K234),"",D234:K234))</f>
        <v>91</v>
      </c>
      <c r="M234" s="5">
        <v>14</v>
      </c>
    </row>
    <row r="235" spans="2:13" ht="14.45" x14ac:dyDescent="0.35">
      <c r="B235" s="22" t="s">
        <v>79</v>
      </c>
      <c r="C235" s="38" t="s">
        <v>81</v>
      </c>
      <c r="D235" s="5">
        <f t="shared" si="15"/>
        <v>2</v>
      </c>
      <c r="E235" s="5">
        <f t="shared" si="16"/>
        <v>24</v>
      </c>
      <c r="F235" s="5">
        <f t="shared" si="17"/>
        <v>10</v>
      </c>
      <c r="G235" s="5" t="s">
        <v>185</v>
      </c>
      <c r="H235" s="5">
        <f t="shared" si="18"/>
        <v>10</v>
      </c>
      <c r="I235" s="5">
        <f t="shared" si="19"/>
        <v>4</v>
      </c>
      <c r="J235" s="5">
        <f t="shared" si="20"/>
        <v>24</v>
      </c>
      <c r="K235" s="5">
        <f t="shared" si="21"/>
        <v>24</v>
      </c>
      <c r="L235" s="3">
        <f t="array" ref="L235">SUM(IF(ISERROR(D235:K235),"",D235:K235))</f>
        <v>98</v>
      </c>
      <c r="M235" s="5">
        <v>15</v>
      </c>
    </row>
    <row r="236" spans="2:13" ht="14.45" x14ac:dyDescent="0.35">
      <c r="B236" s="22" t="s">
        <v>76</v>
      </c>
      <c r="C236" s="37" t="s">
        <v>78</v>
      </c>
      <c r="D236" s="5">
        <f t="shared" si="15"/>
        <v>24</v>
      </c>
      <c r="E236" s="5">
        <f t="shared" si="16"/>
        <v>4</v>
      </c>
      <c r="F236" s="5">
        <f t="shared" si="17"/>
        <v>24</v>
      </c>
      <c r="G236" s="5" t="s">
        <v>185</v>
      </c>
      <c r="H236" s="5">
        <f t="shared" si="18"/>
        <v>4</v>
      </c>
      <c r="I236" s="5">
        <f t="shared" si="19"/>
        <v>24</v>
      </c>
      <c r="J236" s="5">
        <f t="shared" si="20"/>
        <v>1</v>
      </c>
      <c r="K236" s="5">
        <f t="shared" si="21"/>
        <v>24</v>
      </c>
      <c r="L236" s="3">
        <f t="array" ref="L236">SUM(IF(ISERROR(D236:K236),"",D236:K236))</f>
        <v>105</v>
      </c>
      <c r="M236" s="5">
        <v>15</v>
      </c>
    </row>
    <row r="237" spans="2:13" ht="14.45" x14ac:dyDescent="0.35">
      <c r="B237" s="22" t="s">
        <v>124</v>
      </c>
      <c r="C237" s="38" t="s">
        <v>142</v>
      </c>
      <c r="D237" s="5">
        <f t="shared" si="15"/>
        <v>6</v>
      </c>
      <c r="E237" s="5">
        <f t="shared" si="16"/>
        <v>24</v>
      </c>
      <c r="F237" s="5">
        <f t="shared" si="17"/>
        <v>7</v>
      </c>
      <c r="G237" s="5" t="s">
        <v>185</v>
      </c>
      <c r="H237" s="5">
        <f t="shared" si="18"/>
        <v>24</v>
      </c>
      <c r="I237" s="5">
        <f t="shared" si="19"/>
        <v>7</v>
      </c>
      <c r="J237" s="5">
        <f t="shared" si="20"/>
        <v>24</v>
      </c>
      <c r="K237" s="5">
        <f t="shared" si="21"/>
        <v>24</v>
      </c>
      <c r="L237" s="3">
        <f t="array" ref="L237">SUM(IF(ISERROR(D237:K237),"",D237:K237))</f>
        <v>116</v>
      </c>
      <c r="M237" s="5">
        <v>17</v>
      </c>
    </row>
    <row r="238" spans="2:13" ht="14.45" x14ac:dyDescent="0.35">
      <c r="B238" s="22" t="s">
        <v>99</v>
      </c>
      <c r="C238" s="37" t="s">
        <v>118</v>
      </c>
      <c r="D238" s="5">
        <f t="shared" si="15"/>
        <v>19</v>
      </c>
      <c r="E238" s="5">
        <f t="shared" si="16"/>
        <v>12</v>
      </c>
      <c r="F238" s="5">
        <f t="shared" si="17"/>
        <v>21</v>
      </c>
      <c r="G238" s="5" t="s">
        <v>185</v>
      </c>
      <c r="H238" s="5">
        <f t="shared" si="18"/>
        <v>19</v>
      </c>
      <c r="I238" s="5">
        <f t="shared" si="19"/>
        <v>18</v>
      </c>
      <c r="J238" s="5">
        <f t="shared" si="20"/>
        <v>24</v>
      </c>
      <c r="K238" s="5">
        <f t="shared" si="21"/>
        <v>3</v>
      </c>
      <c r="L238" s="3">
        <f t="array" ref="L238">SUM(IF(ISERROR(D238:K238),"",D238:K238))</f>
        <v>116</v>
      </c>
      <c r="M238" s="5">
        <v>18</v>
      </c>
    </row>
    <row r="239" spans="2:13" ht="14.45" x14ac:dyDescent="0.35">
      <c r="B239" s="22" t="s">
        <v>110</v>
      </c>
      <c r="C239" s="39" t="s">
        <v>112</v>
      </c>
      <c r="D239" s="5">
        <f t="shared" si="15"/>
        <v>15</v>
      </c>
      <c r="E239" s="5">
        <f t="shared" si="16"/>
        <v>24</v>
      </c>
      <c r="F239" s="5">
        <f t="shared" si="17"/>
        <v>19</v>
      </c>
      <c r="G239" s="5" t="s">
        <v>185</v>
      </c>
      <c r="H239" s="5">
        <f t="shared" si="18"/>
        <v>20</v>
      </c>
      <c r="I239" s="5">
        <f t="shared" si="19"/>
        <v>13</v>
      </c>
      <c r="J239" s="5">
        <f t="shared" si="20"/>
        <v>24</v>
      </c>
      <c r="K239" s="5">
        <f t="shared" si="21"/>
        <v>5</v>
      </c>
      <c r="L239" s="3">
        <f t="array" ref="L239">SUM(IF(ISERROR(D239:K239),"",D239:K239))</f>
        <v>120</v>
      </c>
      <c r="M239" s="5">
        <v>19</v>
      </c>
    </row>
    <row r="240" spans="2:13" ht="14.45" x14ac:dyDescent="0.35">
      <c r="B240" s="22" t="s">
        <v>71</v>
      </c>
      <c r="C240" s="37" t="s">
        <v>184</v>
      </c>
      <c r="D240" s="5">
        <f t="shared" si="15"/>
        <v>13</v>
      </c>
      <c r="E240" s="5">
        <f t="shared" si="16"/>
        <v>24</v>
      </c>
      <c r="F240" s="5">
        <f t="shared" si="17"/>
        <v>16</v>
      </c>
      <c r="G240" s="5" t="s">
        <v>185</v>
      </c>
      <c r="H240" s="5">
        <f t="shared" si="18"/>
        <v>18</v>
      </c>
      <c r="I240" s="5">
        <f t="shared" si="19"/>
        <v>17</v>
      </c>
      <c r="J240" s="5">
        <f t="shared" si="20"/>
        <v>15</v>
      </c>
      <c r="K240" s="5">
        <f t="shared" si="21"/>
        <v>19</v>
      </c>
      <c r="L240" s="3">
        <f t="array" ref="L240">SUM(IF(ISERROR(D240:K240),"",D240:K240))</f>
        <v>122</v>
      </c>
      <c r="M240" s="5">
        <v>20</v>
      </c>
    </row>
    <row r="241" spans="2:13" ht="14.45" x14ac:dyDescent="0.35">
      <c r="B241" s="22" t="s">
        <v>136</v>
      </c>
      <c r="C241" s="37" t="s">
        <v>125</v>
      </c>
      <c r="D241" s="5">
        <f t="shared" si="15"/>
        <v>14</v>
      </c>
      <c r="E241" s="5">
        <f t="shared" si="16"/>
        <v>24</v>
      </c>
      <c r="F241" s="5">
        <f t="shared" si="17"/>
        <v>18</v>
      </c>
      <c r="G241" s="5" t="s">
        <v>185</v>
      </c>
      <c r="H241" s="5">
        <f t="shared" si="18"/>
        <v>24</v>
      </c>
      <c r="I241" s="5">
        <f t="shared" si="19"/>
        <v>24</v>
      </c>
      <c r="J241" s="5">
        <f t="shared" si="20"/>
        <v>24</v>
      </c>
      <c r="K241" s="5">
        <f t="shared" si="21"/>
        <v>8</v>
      </c>
      <c r="L241" s="3">
        <f t="array" ref="L241">SUM(IF(ISERROR(D241:K241),"",D241:K241))</f>
        <v>136</v>
      </c>
      <c r="M241" s="5">
        <v>21</v>
      </c>
    </row>
    <row r="242" spans="2:13" ht="14.45" x14ac:dyDescent="0.35">
      <c r="B242" s="22" t="s">
        <v>127</v>
      </c>
      <c r="C242" s="38" t="s">
        <v>129</v>
      </c>
      <c r="D242" s="5">
        <f t="shared" si="15"/>
        <v>21</v>
      </c>
      <c r="E242" s="5">
        <f t="shared" si="16"/>
        <v>24</v>
      </c>
      <c r="F242" s="5">
        <f t="shared" si="17"/>
        <v>20</v>
      </c>
      <c r="G242" s="5" t="s">
        <v>185</v>
      </c>
      <c r="H242" s="5">
        <f t="shared" si="18"/>
        <v>21</v>
      </c>
      <c r="I242" s="5">
        <f t="shared" si="19"/>
        <v>14</v>
      </c>
      <c r="J242" s="5">
        <f t="shared" si="20"/>
        <v>24</v>
      </c>
      <c r="K242" s="5">
        <f t="shared" si="21"/>
        <v>18</v>
      </c>
      <c r="L242" s="3">
        <f t="array" ref="L242">SUM(IF(ISERROR(D242:K242),"",D242:K242))</f>
        <v>142</v>
      </c>
      <c r="M242" s="5">
        <v>22</v>
      </c>
    </row>
    <row r="243" spans="2:13" ht="14.45" x14ac:dyDescent="0.35">
      <c r="B243" s="22" t="s">
        <v>123</v>
      </c>
      <c r="C243" s="38" t="s">
        <v>141</v>
      </c>
      <c r="D243" s="5">
        <f t="shared" si="15"/>
        <v>24</v>
      </c>
      <c r="E243" s="5">
        <f t="shared" si="16"/>
        <v>24</v>
      </c>
      <c r="F243" s="5">
        <f t="shared" si="17"/>
        <v>24</v>
      </c>
      <c r="G243" s="5" t="s">
        <v>185</v>
      </c>
      <c r="H243" s="5">
        <f t="shared" si="18"/>
        <v>2</v>
      </c>
      <c r="I243" s="5">
        <f t="shared" si="19"/>
        <v>24</v>
      </c>
      <c r="J243" s="5">
        <f t="shared" si="20"/>
        <v>24</v>
      </c>
      <c r="K243" s="5">
        <f t="shared" si="21"/>
        <v>24</v>
      </c>
      <c r="L243" s="3">
        <f t="array" ref="L243">SUM(IF(ISERROR(D243:K243),"",D243:K243))</f>
        <v>146</v>
      </c>
      <c r="M243" s="5">
        <v>23</v>
      </c>
    </row>
    <row r="244" spans="2:13" ht="14.45" x14ac:dyDescent="0.35">
      <c r="B244" s="4"/>
      <c r="C244" s="23"/>
      <c r="D244" s="5" t="e">
        <f t="shared" ref="D244" si="22">VLOOKUP(B244,$B$5:$F$28,5,FALSE)</f>
        <v>#N/A</v>
      </c>
      <c r="E244" s="5" t="e">
        <f t="shared" ref="E244" si="23">VLOOKUP(B244,$B$32:$F$55,5,FALSE)</f>
        <v>#N/A</v>
      </c>
      <c r="F244" s="5" t="e">
        <f t="shared" ref="F244" si="24">VLOOKUP(B244,$B$59:$F$82,5,FALSE)</f>
        <v>#N/A</v>
      </c>
      <c r="G244" s="5" t="e">
        <f t="shared" ref="G244" si="25">VLOOKUP(B244,$B$86:$F$109,5,FALSE)</f>
        <v>#N/A</v>
      </c>
      <c r="H244" s="5" t="e">
        <f t="shared" ref="H244" si="26">VLOOKUP(B244,$B$113:$F$135,5,FALSE)</f>
        <v>#N/A</v>
      </c>
      <c r="I244" s="5" t="e">
        <f t="shared" ref="I244" si="27">VLOOKUP(B244,$B$140:$F$163,5,FALSE)</f>
        <v>#N/A</v>
      </c>
      <c r="J244" s="5" t="e">
        <f t="shared" ref="J244" si="28">VLOOKUP(B244,$B$167:$F$190,5,FALSE)</f>
        <v>#N/A</v>
      </c>
      <c r="K244" s="5" t="e">
        <f t="shared" ref="K244" si="29">VLOOKUP(B244,$B$194:$F$217,5,FALSE)</f>
        <v>#N/A</v>
      </c>
      <c r="L244" s="3"/>
      <c r="M244" s="5"/>
    </row>
  </sheetData>
  <sortState ref="B221:L243">
    <sortCondition ref="L221:L243"/>
  </sortState>
  <mergeCells count="18">
    <mergeCell ref="B30:C30"/>
    <mergeCell ref="E30:F30"/>
    <mergeCell ref="B57:C57"/>
    <mergeCell ref="E57:F57"/>
    <mergeCell ref="B1:F1"/>
    <mergeCell ref="B3:C3"/>
    <mergeCell ref="E3:F3"/>
    <mergeCell ref="B219:M219"/>
    <mergeCell ref="B84:C84"/>
    <mergeCell ref="E84:F84"/>
    <mergeCell ref="B165:C165"/>
    <mergeCell ref="E165:F165"/>
    <mergeCell ref="B192:C192"/>
    <mergeCell ref="E192:F192"/>
    <mergeCell ref="B138:C138"/>
    <mergeCell ref="E138:F138"/>
    <mergeCell ref="B111:C111"/>
    <mergeCell ref="E111:F111"/>
  </mergeCells>
  <conditionalFormatting sqref="C5:C28">
    <cfRule type="containsErrors" dxfId="84" priority="13">
      <formula>ISERROR(C5)</formula>
    </cfRule>
  </conditionalFormatting>
  <conditionalFormatting sqref="C32:C55">
    <cfRule type="containsErrors" dxfId="83" priority="12">
      <formula>ISERROR(C32)</formula>
    </cfRule>
  </conditionalFormatting>
  <conditionalFormatting sqref="C59:C82">
    <cfRule type="containsErrors" dxfId="82" priority="11">
      <formula>ISERROR(C59)</formula>
    </cfRule>
  </conditionalFormatting>
  <conditionalFormatting sqref="C86:C109">
    <cfRule type="containsErrors" dxfId="81" priority="10">
      <formula>ISERROR(C86)</formula>
    </cfRule>
  </conditionalFormatting>
  <conditionalFormatting sqref="C113:C136">
    <cfRule type="containsErrors" dxfId="80" priority="9">
      <formula>ISERROR(C113)</formula>
    </cfRule>
  </conditionalFormatting>
  <conditionalFormatting sqref="C140:C163">
    <cfRule type="containsErrors" dxfId="79" priority="8">
      <formula>ISERROR(C140)</formula>
    </cfRule>
  </conditionalFormatting>
  <conditionalFormatting sqref="C167:C190">
    <cfRule type="containsErrors" dxfId="78" priority="7">
      <formula>ISERROR(C167)</formula>
    </cfRule>
  </conditionalFormatting>
  <conditionalFormatting sqref="C194:C217">
    <cfRule type="containsErrors" dxfId="77" priority="6">
      <formula>ISERROR(C194)</formula>
    </cfRule>
  </conditionalFormatting>
  <conditionalFormatting sqref="D221:L244">
    <cfRule type="containsErrors" dxfId="76" priority="5">
      <formula>ISERROR(D221)</formula>
    </cfRule>
  </conditionalFormatting>
  <conditionalFormatting sqref="K5:K26">
    <cfRule type="containsErrors" dxfId="75" priority="4">
      <formula>ISERROR(K5)</formula>
    </cfRule>
  </conditionalFormatting>
  <conditionalFormatting sqref="K32:K45">
    <cfRule type="containsErrors" dxfId="74" priority="3">
      <formula>ISERROR(K32)</formula>
    </cfRule>
  </conditionalFormatting>
  <conditionalFormatting sqref="K58:K78">
    <cfRule type="containsErrors" dxfId="73" priority="2">
      <formula>ISERROR(K58)</formula>
    </cfRule>
  </conditionalFormatting>
  <conditionalFormatting sqref="K113:K132">
    <cfRule type="containsErrors" dxfId="72" priority="1">
      <formula>ISERROR(K113)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276"/>
  <sheetViews>
    <sheetView zoomScale="80" zoomScaleNormal="80" workbookViewId="0">
      <selection activeCell="I6" sqref="I6"/>
    </sheetView>
  </sheetViews>
  <sheetFormatPr defaultRowHeight="15" x14ac:dyDescent="0.25"/>
  <cols>
    <col min="1" max="1" width="9.140625" style="2"/>
    <col min="3" max="3" width="25.42578125" customWidth="1"/>
    <col min="4" max="4" width="24.5703125" style="149" customWidth="1"/>
    <col min="5" max="5" width="8.7109375" style="2" customWidth="1"/>
    <col min="6" max="6" width="10.140625" customWidth="1"/>
    <col min="7" max="7" width="10.140625" hidden="1" customWidth="1"/>
    <col min="8" max="8" width="12.5703125" customWidth="1"/>
    <col min="9" max="9" width="9.28515625" customWidth="1"/>
    <col min="10" max="10" width="15.140625" customWidth="1"/>
    <col min="11" max="11" width="18.140625" bestFit="1" customWidth="1"/>
    <col min="12" max="12" width="18.28515625" customWidth="1"/>
    <col min="13" max="13" width="12.5703125" customWidth="1"/>
  </cols>
  <sheetData>
    <row r="1" spans="1:7" ht="15.75" thickBot="1" x14ac:dyDescent="0.3">
      <c r="B1" s="130" t="s">
        <v>45</v>
      </c>
      <c r="C1" s="131"/>
      <c r="D1" s="131"/>
      <c r="E1" s="131"/>
      <c r="F1" s="132"/>
      <c r="G1" s="45"/>
    </row>
    <row r="2" spans="1:7" ht="15.75" thickBot="1" x14ac:dyDescent="0.3">
      <c r="G2" s="46"/>
    </row>
    <row r="3" spans="1:7" x14ac:dyDescent="0.25">
      <c r="B3" s="124" t="s">
        <v>23</v>
      </c>
      <c r="C3" s="125"/>
      <c r="D3" s="163"/>
      <c r="E3" s="125" t="s">
        <v>46</v>
      </c>
      <c r="F3" s="126"/>
      <c r="G3" s="45"/>
    </row>
    <row r="4" spans="1:7" x14ac:dyDescent="0.25">
      <c r="A4" s="60" t="s">
        <v>139</v>
      </c>
      <c r="B4" s="6" t="s">
        <v>0</v>
      </c>
      <c r="C4" s="3" t="s">
        <v>1</v>
      </c>
      <c r="D4" s="150" t="s">
        <v>2</v>
      </c>
      <c r="E4" s="3" t="s">
        <v>3</v>
      </c>
      <c r="F4" s="7" t="s">
        <v>4</v>
      </c>
      <c r="G4" s="15"/>
    </row>
    <row r="5" spans="1:7" x14ac:dyDescent="0.25">
      <c r="A5" s="5">
        <v>2</v>
      </c>
      <c r="B5" s="24" t="s">
        <v>119</v>
      </c>
      <c r="C5" s="28" t="str">
        <f t="shared" ref="C5:C28" si="0">VLOOKUP(B5,$B$249:$C$276,2,FALSE)</f>
        <v>Dunfermline A</v>
      </c>
      <c r="D5" s="76" t="s">
        <v>203</v>
      </c>
      <c r="E5" s="63">
        <v>8.69</v>
      </c>
      <c r="F5" s="8">
        <v>1</v>
      </c>
      <c r="G5" s="16"/>
    </row>
    <row r="6" spans="1:7" x14ac:dyDescent="0.25">
      <c r="A6" s="5">
        <v>1</v>
      </c>
      <c r="B6" s="24" t="s">
        <v>123</v>
      </c>
      <c r="C6" s="28" t="str">
        <f t="shared" si="0"/>
        <v>Edinburgh AC A</v>
      </c>
      <c r="D6" s="76" t="s">
        <v>218</v>
      </c>
      <c r="E6" s="63">
        <v>8.76</v>
      </c>
      <c r="F6" s="8">
        <v>2</v>
      </c>
      <c r="G6" s="16"/>
    </row>
    <row r="7" spans="1:7" x14ac:dyDescent="0.25">
      <c r="A7" s="5">
        <v>4</v>
      </c>
      <c r="B7" s="24" t="s">
        <v>96</v>
      </c>
      <c r="C7" s="28" t="str">
        <f t="shared" si="0"/>
        <v>Law &amp; District A</v>
      </c>
      <c r="D7" s="76" t="s">
        <v>246</v>
      </c>
      <c r="E7" s="63">
        <v>8.94</v>
      </c>
      <c r="F7" s="8">
        <v>3</v>
      </c>
      <c r="G7" s="16"/>
    </row>
    <row r="8" spans="1:7" x14ac:dyDescent="0.25">
      <c r="A8" s="5">
        <v>3</v>
      </c>
      <c r="B8" s="24" t="s">
        <v>93</v>
      </c>
      <c r="C8" s="28" t="str">
        <f t="shared" si="0"/>
        <v>Lasswade A</v>
      </c>
      <c r="D8" s="76" t="s">
        <v>242</v>
      </c>
      <c r="E8" s="63">
        <v>8.99</v>
      </c>
      <c r="F8" s="8">
        <v>4</v>
      </c>
      <c r="G8" s="16"/>
    </row>
    <row r="9" spans="1:7" x14ac:dyDescent="0.25">
      <c r="A9" s="5">
        <v>4</v>
      </c>
      <c r="B9" s="24" t="s">
        <v>130</v>
      </c>
      <c r="C9" s="28" t="str">
        <f t="shared" si="0"/>
        <v>Dundee Hawkhill B</v>
      </c>
      <c r="D9" s="76" t="s">
        <v>223</v>
      </c>
      <c r="E9" s="63">
        <v>9.02</v>
      </c>
      <c r="F9" s="8">
        <v>5</v>
      </c>
      <c r="G9" s="16"/>
    </row>
    <row r="10" spans="1:7" x14ac:dyDescent="0.25">
      <c r="A10" s="5">
        <v>2</v>
      </c>
      <c r="B10" s="24" t="s">
        <v>131</v>
      </c>
      <c r="C10" s="28" t="str">
        <f t="shared" si="0"/>
        <v>Kilbarchan B</v>
      </c>
      <c r="D10" s="76" t="s">
        <v>235</v>
      </c>
      <c r="E10" s="63">
        <v>9.18</v>
      </c>
      <c r="F10" s="8">
        <v>6</v>
      </c>
      <c r="G10" s="16"/>
    </row>
    <row r="11" spans="1:7" x14ac:dyDescent="0.25">
      <c r="A11" s="5">
        <v>4</v>
      </c>
      <c r="B11" s="24" t="s">
        <v>79</v>
      </c>
      <c r="C11" s="28" t="str">
        <f t="shared" si="0"/>
        <v>Inverclyde A</v>
      </c>
      <c r="D11" s="76" t="s">
        <v>795</v>
      </c>
      <c r="E11" s="63">
        <v>9.2799999999999994</v>
      </c>
      <c r="F11" s="8">
        <v>7</v>
      </c>
      <c r="G11" s="16"/>
    </row>
    <row r="12" spans="1:7" x14ac:dyDescent="0.25">
      <c r="A12" s="5">
        <v>4</v>
      </c>
      <c r="B12" s="24" t="s">
        <v>126</v>
      </c>
      <c r="C12" s="28" t="str">
        <f t="shared" si="0"/>
        <v>Falkirk V H A</v>
      </c>
      <c r="D12" s="76" t="s">
        <v>485</v>
      </c>
      <c r="E12" s="63">
        <v>9.3800000000000008</v>
      </c>
      <c r="F12" s="8">
        <v>8</v>
      </c>
      <c r="G12" s="16"/>
    </row>
    <row r="13" spans="1:7" x14ac:dyDescent="0.25">
      <c r="A13" s="5">
        <v>1</v>
      </c>
      <c r="B13" s="24" t="s">
        <v>110</v>
      </c>
      <c r="C13" s="28" t="str">
        <f t="shared" si="0"/>
        <v>Springburn  A</v>
      </c>
      <c r="D13" s="76" t="s">
        <v>776</v>
      </c>
      <c r="E13" s="63">
        <v>9.39</v>
      </c>
      <c r="F13" s="8">
        <v>9</v>
      </c>
      <c r="G13" s="16"/>
    </row>
    <row r="14" spans="1:7" x14ac:dyDescent="0.25">
      <c r="A14" s="5">
        <v>4</v>
      </c>
      <c r="B14" s="24" t="s">
        <v>124</v>
      </c>
      <c r="C14" s="28" t="str">
        <f t="shared" si="0"/>
        <v>Edinburgh AC B</v>
      </c>
      <c r="D14" s="76" t="s">
        <v>787</v>
      </c>
      <c r="E14" s="63">
        <v>9.44</v>
      </c>
      <c r="F14" s="8">
        <v>10</v>
      </c>
      <c r="G14" s="16"/>
    </row>
    <row r="15" spans="1:7" x14ac:dyDescent="0.25">
      <c r="A15" s="5">
        <v>1</v>
      </c>
      <c r="B15" s="24" t="s">
        <v>71</v>
      </c>
      <c r="C15" s="28" t="str">
        <f t="shared" si="0"/>
        <v>Dunfermline B</v>
      </c>
      <c r="D15" s="76" t="s">
        <v>205</v>
      </c>
      <c r="E15" s="63">
        <v>9.4700000000000006</v>
      </c>
      <c r="F15" s="8">
        <v>11</v>
      </c>
      <c r="G15" s="16"/>
    </row>
    <row r="16" spans="1:7" x14ac:dyDescent="0.25">
      <c r="A16" s="5">
        <v>3</v>
      </c>
      <c r="B16" s="24" t="s">
        <v>121</v>
      </c>
      <c r="C16" s="28" t="str">
        <f t="shared" si="0"/>
        <v>Central AC A</v>
      </c>
      <c r="D16" s="76" t="s">
        <v>778</v>
      </c>
      <c r="E16" s="63">
        <v>9.6</v>
      </c>
      <c r="F16" s="8">
        <v>12</v>
      </c>
      <c r="G16" s="16"/>
    </row>
    <row r="17" spans="1:7" x14ac:dyDescent="0.25">
      <c r="A17" s="5">
        <v>2</v>
      </c>
      <c r="B17" s="24" t="s">
        <v>84</v>
      </c>
      <c r="C17" s="28" t="str">
        <f t="shared" si="0"/>
        <v>Kilbarchan A</v>
      </c>
      <c r="D17" s="76" t="s">
        <v>238</v>
      </c>
      <c r="E17" s="63">
        <v>9.6</v>
      </c>
      <c r="F17" s="8">
        <v>12</v>
      </c>
      <c r="G17" s="16"/>
    </row>
    <row r="18" spans="1:7" x14ac:dyDescent="0.25">
      <c r="A18" s="5">
        <v>4</v>
      </c>
      <c r="B18" s="24" t="s">
        <v>104</v>
      </c>
      <c r="C18" s="28" t="str">
        <f t="shared" si="0"/>
        <v>North Ayr  B</v>
      </c>
      <c r="D18" s="76" t="s">
        <v>503</v>
      </c>
      <c r="E18" s="63">
        <v>9.7200000000000006</v>
      </c>
      <c r="F18" s="8">
        <v>14</v>
      </c>
      <c r="G18" s="16"/>
    </row>
    <row r="19" spans="1:7" x14ac:dyDescent="0.25">
      <c r="A19" s="5">
        <v>2</v>
      </c>
      <c r="B19" s="24" t="s">
        <v>120</v>
      </c>
      <c r="C19" s="28" t="str">
        <f t="shared" si="0"/>
        <v>Airdrie A</v>
      </c>
      <c r="D19" s="76" t="s">
        <v>211</v>
      </c>
      <c r="E19" s="63">
        <v>9.7899999999999991</v>
      </c>
      <c r="F19" s="8">
        <v>15</v>
      </c>
      <c r="G19" s="16"/>
    </row>
    <row r="20" spans="1:7" x14ac:dyDescent="0.25">
      <c r="A20" s="5">
        <v>1</v>
      </c>
      <c r="B20" s="24" t="s">
        <v>101</v>
      </c>
      <c r="C20" s="28" t="str">
        <f t="shared" si="0"/>
        <v>North Ayr  A</v>
      </c>
      <c r="D20" s="76" t="s">
        <v>229</v>
      </c>
      <c r="E20" s="63">
        <v>9.7899999999999991</v>
      </c>
      <c r="F20" s="8">
        <v>15</v>
      </c>
      <c r="G20" s="16"/>
    </row>
    <row r="21" spans="1:7" x14ac:dyDescent="0.25">
      <c r="A21" s="5">
        <v>4</v>
      </c>
      <c r="B21" s="24" t="s">
        <v>122</v>
      </c>
      <c r="C21" s="28" t="str">
        <f t="shared" si="0"/>
        <v>Central AC B</v>
      </c>
      <c r="D21" s="76" t="s">
        <v>781</v>
      </c>
      <c r="E21" s="63">
        <v>9.91</v>
      </c>
      <c r="F21" s="8">
        <v>17</v>
      </c>
      <c r="G21" s="16"/>
    </row>
    <row r="22" spans="1:7" x14ac:dyDescent="0.25">
      <c r="A22" s="5">
        <v>1</v>
      </c>
      <c r="B22" s="24" t="s">
        <v>76</v>
      </c>
      <c r="C22" s="28" t="str">
        <f t="shared" si="0"/>
        <v>East Kilbride A</v>
      </c>
      <c r="D22" s="76" t="s">
        <v>252</v>
      </c>
      <c r="E22" s="63">
        <v>9.94</v>
      </c>
      <c r="F22" s="8">
        <v>18</v>
      </c>
      <c r="G22" s="16"/>
    </row>
    <row r="23" spans="1:7" x14ac:dyDescent="0.25">
      <c r="A23" s="5">
        <v>3</v>
      </c>
      <c r="B23" s="24" t="s">
        <v>73</v>
      </c>
      <c r="C23" s="28" t="str">
        <f t="shared" si="0"/>
        <v>Dundee Hawkhill A</v>
      </c>
      <c r="D23" s="76" t="s">
        <v>784</v>
      </c>
      <c r="E23" s="63">
        <v>10.07</v>
      </c>
      <c r="F23" s="8">
        <v>19</v>
      </c>
      <c r="G23" s="16"/>
    </row>
    <row r="24" spans="1:7" x14ac:dyDescent="0.25">
      <c r="A24" s="5">
        <v>3</v>
      </c>
      <c r="B24" s="24" t="s">
        <v>99</v>
      </c>
      <c r="C24" s="28" t="str">
        <f t="shared" si="0"/>
        <v>Law &amp; District B</v>
      </c>
      <c r="D24" s="76" t="s">
        <v>249</v>
      </c>
      <c r="E24" s="63">
        <v>10.130000000000001</v>
      </c>
      <c r="F24" s="8">
        <v>20</v>
      </c>
      <c r="G24" s="16"/>
    </row>
    <row r="25" spans="1:7" x14ac:dyDescent="0.25">
      <c r="A25" s="5">
        <v>2</v>
      </c>
      <c r="B25" s="24" t="s">
        <v>127</v>
      </c>
      <c r="C25" s="28" t="str">
        <f t="shared" si="0"/>
        <v>Springburn B</v>
      </c>
      <c r="D25" s="76" t="s">
        <v>209</v>
      </c>
      <c r="E25" s="63">
        <v>10.15</v>
      </c>
      <c r="F25" s="8">
        <v>21</v>
      </c>
      <c r="G25" s="16"/>
    </row>
    <row r="26" spans="1:7" x14ac:dyDescent="0.25">
      <c r="A26" s="5">
        <v>1</v>
      </c>
      <c r="B26" s="24" t="s">
        <v>87</v>
      </c>
      <c r="C26" s="28" t="str">
        <f t="shared" si="0"/>
        <v>Kilmarnock A</v>
      </c>
      <c r="D26" s="76" t="s">
        <v>225</v>
      </c>
      <c r="E26" s="63">
        <v>10.16</v>
      </c>
      <c r="F26" s="8">
        <v>22</v>
      </c>
      <c r="G26" s="16"/>
    </row>
    <row r="27" spans="1:7" x14ac:dyDescent="0.25">
      <c r="A27" s="5">
        <v>2</v>
      </c>
      <c r="B27" s="24" t="s">
        <v>90</v>
      </c>
      <c r="C27" s="28" t="str">
        <f t="shared" si="0"/>
        <v>Kilmarnock B</v>
      </c>
      <c r="D27" s="76" t="s">
        <v>790</v>
      </c>
      <c r="E27" s="63">
        <v>10.54</v>
      </c>
      <c r="F27" s="8">
        <v>23</v>
      </c>
      <c r="G27" s="16"/>
    </row>
    <row r="28" spans="1:7" x14ac:dyDescent="0.25">
      <c r="A28" s="5"/>
      <c r="B28" s="26"/>
      <c r="C28" s="28" t="e">
        <f t="shared" si="0"/>
        <v>#N/A</v>
      </c>
      <c r="D28" s="139"/>
      <c r="E28" s="66"/>
      <c r="F28" s="27">
        <v>24</v>
      </c>
      <c r="G28" s="16"/>
    </row>
    <row r="29" spans="1:7" x14ac:dyDescent="0.25">
      <c r="A29" s="5"/>
      <c r="B29" s="24"/>
      <c r="C29" s="28" t="e">
        <f t="shared" ref="C29" si="1">VLOOKUP(B29,$B$249:$C$276,2,FALSE)</f>
        <v>#N/A</v>
      </c>
      <c r="D29" s="76"/>
      <c r="E29" s="63"/>
      <c r="F29" s="8">
        <v>25</v>
      </c>
    </row>
    <row r="30" spans="1:7" x14ac:dyDescent="0.25">
      <c r="A30" s="5"/>
      <c r="B30" s="55"/>
      <c r="C30" s="28" t="e">
        <f t="shared" ref="C30:C32" si="2">VLOOKUP(B30,$B$249:$C$276,2,FALSE)</f>
        <v>#N/A</v>
      </c>
      <c r="D30" s="76"/>
      <c r="E30" s="63"/>
      <c r="F30" s="27">
        <v>26</v>
      </c>
    </row>
    <row r="31" spans="1:7" x14ac:dyDescent="0.25">
      <c r="A31" s="5"/>
      <c r="B31" s="55"/>
      <c r="C31" s="28" t="e">
        <f t="shared" si="2"/>
        <v>#N/A</v>
      </c>
      <c r="D31" s="76"/>
      <c r="E31" s="63"/>
      <c r="F31" s="8">
        <v>27</v>
      </c>
    </row>
    <row r="32" spans="1:7" ht="15.75" thickBot="1" x14ac:dyDescent="0.3">
      <c r="A32" s="5"/>
      <c r="B32" s="56"/>
      <c r="C32" s="28" t="e">
        <f t="shared" si="2"/>
        <v>#N/A</v>
      </c>
      <c r="D32" s="158"/>
      <c r="E32" s="64"/>
      <c r="F32" s="10">
        <v>28</v>
      </c>
    </row>
    <row r="33" spans="1:7" ht="15.75" thickBot="1" x14ac:dyDescent="0.3"/>
    <row r="34" spans="1:7" x14ac:dyDescent="0.25">
      <c r="B34" s="124" t="s">
        <v>24</v>
      </c>
      <c r="C34" s="125"/>
      <c r="D34" s="163"/>
      <c r="E34" s="125" t="s">
        <v>46</v>
      </c>
      <c r="F34" s="126"/>
      <c r="G34" s="45"/>
    </row>
    <row r="35" spans="1:7" x14ac:dyDescent="0.25">
      <c r="A35" s="60" t="s">
        <v>139</v>
      </c>
      <c r="B35" s="6" t="s">
        <v>0</v>
      </c>
      <c r="C35" s="3" t="s">
        <v>1</v>
      </c>
      <c r="D35" s="150" t="s">
        <v>2</v>
      </c>
      <c r="E35" s="3" t="s">
        <v>3</v>
      </c>
      <c r="F35" s="7" t="s">
        <v>4</v>
      </c>
      <c r="G35" s="15"/>
    </row>
    <row r="36" spans="1:7" x14ac:dyDescent="0.25">
      <c r="A36" s="5">
        <v>1</v>
      </c>
      <c r="B36" s="24" t="s">
        <v>119</v>
      </c>
      <c r="C36" s="28" t="str">
        <f t="shared" ref="C36:C48" si="3">VLOOKUP(B36,$B$249:$C$276,2,FALSE)</f>
        <v>Dunfermline A</v>
      </c>
      <c r="D36" s="76" t="s">
        <v>203</v>
      </c>
      <c r="E36" s="63">
        <v>9.83</v>
      </c>
      <c r="F36" s="8">
        <v>1</v>
      </c>
      <c r="G36" s="16"/>
    </row>
    <row r="37" spans="1:7" x14ac:dyDescent="0.25">
      <c r="A37" s="5">
        <v>1</v>
      </c>
      <c r="B37" s="24" t="s">
        <v>123</v>
      </c>
      <c r="C37" s="28" t="str">
        <f t="shared" si="3"/>
        <v>Edinburgh AC A</v>
      </c>
      <c r="D37" s="76" t="s">
        <v>219</v>
      </c>
      <c r="E37" s="63">
        <v>10.19</v>
      </c>
      <c r="F37" s="8">
        <v>2</v>
      </c>
      <c r="G37" s="16"/>
    </row>
    <row r="38" spans="1:7" x14ac:dyDescent="0.25">
      <c r="A38" s="5">
        <v>2</v>
      </c>
      <c r="B38" s="24" t="s">
        <v>71</v>
      </c>
      <c r="C38" s="28" t="str">
        <f t="shared" si="3"/>
        <v>Dunfermline B</v>
      </c>
      <c r="D38" s="76" t="s">
        <v>204</v>
      </c>
      <c r="E38" s="5">
        <v>10.79</v>
      </c>
      <c r="F38" s="8">
        <v>3</v>
      </c>
      <c r="G38" s="16"/>
    </row>
    <row r="39" spans="1:7" x14ac:dyDescent="0.25">
      <c r="A39" s="5">
        <v>2</v>
      </c>
      <c r="B39" s="24" t="s">
        <v>104</v>
      </c>
      <c r="C39" s="28" t="str">
        <f t="shared" si="3"/>
        <v>North Ayr  B</v>
      </c>
      <c r="D39" s="76" t="s">
        <v>504</v>
      </c>
      <c r="E39" s="63">
        <v>11.07</v>
      </c>
      <c r="F39" s="8">
        <v>4</v>
      </c>
      <c r="G39" s="16"/>
    </row>
    <row r="40" spans="1:7" x14ac:dyDescent="0.25">
      <c r="A40" s="5">
        <v>2</v>
      </c>
      <c r="B40" s="24" t="s">
        <v>101</v>
      </c>
      <c r="C40" s="28" t="str">
        <f t="shared" si="3"/>
        <v>North Ayr  A</v>
      </c>
      <c r="D40" s="76" t="s">
        <v>228</v>
      </c>
      <c r="E40" s="63">
        <v>11.16</v>
      </c>
      <c r="F40" s="8">
        <v>5</v>
      </c>
      <c r="G40" s="16"/>
    </row>
    <row r="41" spans="1:7" x14ac:dyDescent="0.25">
      <c r="A41" s="5">
        <v>2</v>
      </c>
      <c r="B41" s="24" t="s">
        <v>96</v>
      </c>
      <c r="C41" s="28" t="str">
        <f t="shared" si="3"/>
        <v>Law &amp; District A</v>
      </c>
      <c r="D41" s="76" t="s">
        <v>246</v>
      </c>
      <c r="E41" s="63">
        <v>11.23</v>
      </c>
      <c r="F41" s="8">
        <v>6</v>
      </c>
      <c r="G41" s="16"/>
    </row>
    <row r="42" spans="1:7" x14ac:dyDescent="0.25">
      <c r="A42" s="5">
        <v>1</v>
      </c>
      <c r="B42" s="24" t="s">
        <v>99</v>
      </c>
      <c r="C42" s="28" t="str">
        <f t="shared" si="3"/>
        <v>Law &amp; District B</v>
      </c>
      <c r="D42" s="76" t="s">
        <v>250</v>
      </c>
      <c r="E42" s="63">
        <v>11.37</v>
      </c>
      <c r="F42" s="8">
        <v>7</v>
      </c>
      <c r="G42" s="16"/>
    </row>
    <row r="43" spans="1:7" x14ac:dyDescent="0.25">
      <c r="A43" s="5">
        <v>2</v>
      </c>
      <c r="B43" s="24" t="s">
        <v>120</v>
      </c>
      <c r="C43" s="28" t="str">
        <f t="shared" si="3"/>
        <v>Airdrie A</v>
      </c>
      <c r="D43" s="76" t="s">
        <v>212</v>
      </c>
      <c r="E43" s="63">
        <v>11.69</v>
      </c>
      <c r="F43" s="8">
        <v>8</v>
      </c>
      <c r="G43" s="16"/>
    </row>
    <row r="44" spans="1:7" x14ac:dyDescent="0.25">
      <c r="A44" s="5">
        <v>1</v>
      </c>
      <c r="B44" s="24" t="s">
        <v>84</v>
      </c>
      <c r="C44" s="28" t="str">
        <f t="shared" si="3"/>
        <v>Kilbarchan A</v>
      </c>
      <c r="D44" s="76" t="s">
        <v>237</v>
      </c>
      <c r="E44" s="5">
        <v>11.71</v>
      </c>
      <c r="F44" s="8">
        <v>9</v>
      </c>
      <c r="G44" s="16"/>
    </row>
    <row r="45" spans="1:7" x14ac:dyDescent="0.25">
      <c r="A45" s="5">
        <v>1</v>
      </c>
      <c r="B45" s="24" t="s">
        <v>93</v>
      </c>
      <c r="C45" s="28" t="str">
        <f t="shared" si="3"/>
        <v>Lasswade A</v>
      </c>
      <c r="D45" s="76" t="s">
        <v>243</v>
      </c>
      <c r="E45" s="63">
        <v>12.66</v>
      </c>
      <c r="F45" s="8">
        <v>10</v>
      </c>
      <c r="G45" s="16"/>
    </row>
    <row r="46" spans="1:7" x14ac:dyDescent="0.25">
      <c r="A46" s="5">
        <v>2</v>
      </c>
      <c r="B46" s="24" t="s">
        <v>136</v>
      </c>
      <c r="C46" s="28" t="str">
        <f t="shared" si="3"/>
        <v>Airdrie B</v>
      </c>
      <c r="D46" s="76" t="s">
        <v>213</v>
      </c>
      <c r="E46" s="63">
        <v>12.7</v>
      </c>
      <c r="F46" s="8">
        <v>11</v>
      </c>
      <c r="G46" s="16"/>
    </row>
    <row r="47" spans="1:7" x14ac:dyDescent="0.25">
      <c r="A47" s="5">
        <v>2</v>
      </c>
      <c r="B47" s="24" t="s">
        <v>73</v>
      </c>
      <c r="C47" s="28" t="str">
        <f t="shared" si="3"/>
        <v>Dundee Hawkhill A</v>
      </c>
      <c r="D47" s="76" t="s">
        <v>216</v>
      </c>
      <c r="E47" s="63">
        <v>12.8</v>
      </c>
      <c r="F47" s="8">
        <v>12</v>
      </c>
      <c r="G47" s="16"/>
    </row>
    <row r="48" spans="1:7" x14ac:dyDescent="0.25">
      <c r="A48" s="5">
        <v>1</v>
      </c>
      <c r="B48" s="24" t="s">
        <v>90</v>
      </c>
      <c r="C48" s="28" t="str">
        <f t="shared" si="3"/>
        <v>Kilmarnock B</v>
      </c>
      <c r="D48" s="76" t="s">
        <v>791</v>
      </c>
      <c r="E48" s="63">
        <v>13.58</v>
      </c>
      <c r="F48" s="8">
        <v>13</v>
      </c>
      <c r="G48" s="16"/>
    </row>
    <row r="49" spans="1:7" x14ac:dyDescent="0.25">
      <c r="A49" s="5"/>
      <c r="B49" s="24"/>
      <c r="C49" s="28"/>
      <c r="D49" s="76"/>
      <c r="E49" s="63"/>
      <c r="F49" s="8">
        <v>14</v>
      </c>
      <c r="G49" s="16"/>
    </row>
    <row r="50" spans="1:7" x14ac:dyDescent="0.25">
      <c r="A50" s="5"/>
      <c r="B50" s="24"/>
      <c r="C50" s="28"/>
      <c r="D50" s="76"/>
      <c r="E50" s="63"/>
      <c r="F50" s="8">
        <v>15</v>
      </c>
      <c r="G50" s="16"/>
    </row>
    <row r="51" spans="1:7" x14ac:dyDescent="0.25">
      <c r="A51" s="5"/>
      <c r="B51" s="24"/>
      <c r="C51" s="28"/>
      <c r="D51" s="76"/>
      <c r="E51" s="63"/>
      <c r="F51" s="8">
        <v>16</v>
      </c>
      <c r="G51" s="16"/>
    </row>
    <row r="52" spans="1:7" x14ac:dyDescent="0.25">
      <c r="A52" s="5"/>
      <c r="B52" s="24"/>
      <c r="C52" s="28"/>
      <c r="D52" s="76"/>
      <c r="E52" s="5"/>
      <c r="F52" s="8">
        <v>17</v>
      </c>
      <c r="G52" s="16"/>
    </row>
    <row r="53" spans="1:7" x14ac:dyDescent="0.25">
      <c r="A53" s="5"/>
      <c r="B53" s="24"/>
      <c r="C53" s="28" t="e">
        <f t="shared" ref="C53:C63" si="4">VLOOKUP(B53,$B$249:$C$276,2,FALSE)</f>
        <v>#N/A</v>
      </c>
      <c r="D53" s="76"/>
      <c r="E53" s="5"/>
      <c r="F53" s="8">
        <v>18</v>
      </c>
      <c r="G53" s="16"/>
    </row>
    <row r="54" spans="1:7" x14ac:dyDescent="0.25">
      <c r="A54" s="5"/>
      <c r="B54" s="24"/>
      <c r="C54" s="28" t="e">
        <f t="shared" si="4"/>
        <v>#N/A</v>
      </c>
      <c r="D54" s="76"/>
      <c r="E54" s="5"/>
      <c r="F54" s="8">
        <v>19</v>
      </c>
      <c r="G54" s="16"/>
    </row>
    <row r="55" spans="1:7" x14ac:dyDescent="0.25">
      <c r="A55" s="5"/>
      <c r="B55" s="24"/>
      <c r="C55" s="28" t="e">
        <f t="shared" si="4"/>
        <v>#N/A</v>
      </c>
      <c r="D55" s="76"/>
      <c r="E55" s="5"/>
      <c r="F55" s="8">
        <v>20</v>
      </c>
      <c r="G55" s="16"/>
    </row>
    <row r="56" spans="1:7" x14ac:dyDescent="0.25">
      <c r="A56" s="5"/>
      <c r="B56" s="24"/>
      <c r="C56" s="28" t="e">
        <f t="shared" si="4"/>
        <v>#N/A</v>
      </c>
      <c r="D56" s="76"/>
      <c r="E56" s="5"/>
      <c r="F56" s="8">
        <v>21</v>
      </c>
      <c r="G56" s="16"/>
    </row>
    <row r="57" spans="1:7" x14ac:dyDescent="0.25">
      <c r="A57" s="5"/>
      <c r="B57" s="24"/>
      <c r="C57" s="28" t="e">
        <f t="shared" si="4"/>
        <v>#N/A</v>
      </c>
      <c r="D57" s="76"/>
      <c r="E57" s="5"/>
      <c r="F57" s="8">
        <v>22</v>
      </c>
      <c r="G57" s="16"/>
    </row>
    <row r="58" spans="1:7" x14ac:dyDescent="0.25">
      <c r="A58" s="5"/>
      <c r="B58" s="24"/>
      <c r="C58" s="28" t="e">
        <f t="shared" si="4"/>
        <v>#N/A</v>
      </c>
      <c r="D58" s="76"/>
      <c r="E58" s="5"/>
      <c r="F58" s="8">
        <v>23</v>
      </c>
      <c r="G58" s="16"/>
    </row>
    <row r="59" spans="1:7" x14ac:dyDescent="0.25">
      <c r="A59" s="5"/>
      <c r="B59" s="26"/>
      <c r="C59" s="28" t="e">
        <f t="shared" si="4"/>
        <v>#N/A</v>
      </c>
      <c r="D59" s="139"/>
      <c r="E59" s="18"/>
      <c r="F59" s="27">
        <v>24</v>
      </c>
      <c r="G59" s="16"/>
    </row>
    <row r="60" spans="1:7" x14ac:dyDescent="0.25">
      <c r="A60" s="5"/>
      <c r="B60" s="55"/>
      <c r="C60" s="28" t="e">
        <f t="shared" si="4"/>
        <v>#N/A</v>
      </c>
      <c r="D60" s="76"/>
      <c r="E60" s="5"/>
      <c r="F60" s="8">
        <v>25</v>
      </c>
    </row>
    <row r="61" spans="1:7" x14ac:dyDescent="0.25">
      <c r="A61" s="5"/>
      <c r="B61" s="55"/>
      <c r="C61" s="28" t="e">
        <f t="shared" si="4"/>
        <v>#N/A</v>
      </c>
      <c r="D61" s="76"/>
      <c r="E61" s="5"/>
      <c r="F61" s="8">
        <v>26</v>
      </c>
    </row>
    <row r="62" spans="1:7" x14ac:dyDescent="0.25">
      <c r="A62" s="5"/>
      <c r="B62" s="55"/>
      <c r="C62" s="28" t="e">
        <f t="shared" si="4"/>
        <v>#N/A</v>
      </c>
      <c r="D62" s="76"/>
      <c r="E62" s="5"/>
      <c r="F62" s="27">
        <v>27</v>
      </c>
    </row>
    <row r="63" spans="1:7" ht="15.75" thickBot="1" x14ac:dyDescent="0.3">
      <c r="A63" s="5"/>
      <c r="B63" s="56"/>
      <c r="C63" s="28" t="e">
        <f t="shared" si="4"/>
        <v>#N/A</v>
      </c>
      <c r="D63" s="158"/>
      <c r="E63" s="65"/>
      <c r="F63" s="10">
        <v>28</v>
      </c>
    </row>
    <row r="64" spans="1:7" ht="15.75" thickBot="1" x14ac:dyDescent="0.3"/>
    <row r="65" spans="1:7" x14ac:dyDescent="0.25">
      <c r="B65" s="124" t="s">
        <v>25</v>
      </c>
      <c r="C65" s="125"/>
      <c r="D65" s="163"/>
      <c r="E65" s="125" t="s">
        <v>46</v>
      </c>
      <c r="F65" s="126"/>
      <c r="G65" s="45"/>
    </row>
    <row r="66" spans="1:7" x14ac:dyDescent="0.25">
      <c r="A66" s="60" t="s">
        <v>139</v>
      </c>
      <c r="B66" s="6" t="s">
        <v>0</v>
      </c>
      <c r="C66" s="3" t="s">
        <v>1</v>
      </c>
      <c r="D66" s="150" t="s">
        <v>2</v>
      </c>
      <c r="E66" s="3" t="s">
        <v>3</v>
      </c>
      <c r="F66" s="7" t="s">
        <v>4</v>
      </c>
      <c r="G66" s="15"/>
    </row>
    <row r="67" spans="1:7" x14ac:dyDescent="0.25">
      <c r="A67" s="5">
        <v>3</v>
      </c>
      <c r="B67" s="24" t="s">
        <v>123</v>
      </c>
      <c r="C67" s="28" t="str">
        <f>VLOOKUP(B67,$B$249:$C$276,2,FALSE)</f>
        <v>Edinburgh AC A</v>
      </c>
      <c r="D67" s="76" t="s">
        <v>218</v>
      </c>
      <c r="E67" s="63">
        <v>28.27</v>
      </c>
      <c r="F67" s="8">
        <v>1</v>
      </c>
      <c r="G67" s="16"/>
    </row>
    <row r="68" spans="1:7" x14ac:dyDescent="0.25">
      <c r="A68" s="5">
        <v>1</v>
      </c>
      <c r="B68" s="24" t="s">
        <v>73</v>
      </c>
      <c r="C68" s="28" t="str">
        <f>VLOOKUP(B68,$B$249:$C$276,2,FALSE)</f>
        <v>Dundee Hawkhill A</v>
      </c>
      <c r="D68" s="76" t="s">
        <v>217</v>
      </c>
      <c r="E68" s="63">
        <v>29.43</v>
      </c>
      <c r="F68" s="8">
        <v>2</v>
      </c>
      <c r="G68" s="16"/>
    </row>
    <row r="69" spans="1:7" x14ac:dyDescent="0.25">
      <c r="A69" s="5">
        <v>4</v>
      </c>
      <c r="B69" s="24" t="s">
        <v>93</v>
      </c>
      <c r="C69" s="28" t="str">
        <f t="shared" ref="C69:C89" si="5">VLOOKUP(B69,$B$249:$C$276,2,FALSE)</f>
        <v>Lasswade A</v>
      </c>
      <c r="D69" s="76" t="s">
        <v>242</v>
      </c>
      <c r="E69" s="63">
        <v>29.72</v>
      </c>
      <c r="F69" s="8">
        <v>3</v>
      </c>
      <c r="G69" s="16"/>
    </row>
    <row r="70" spans="1:7" x14ac:dyDescent="0.25">
      <c r="A70" s="5">
        <v>1</v>
      </c>
      <c r="B70" s="24" t="s">
        <v>126</v>
      </c>
      <c r="C70" s="28" t="str">
        <f t="shared" si="5"/>
        <v>Falkirk V H A</v>
      </c>
      <c r="D70" s="76" t="s">
        <v>232</v>
      </c>
      <c r="E70" s="63">
        <v>30.21</v>
      </c>
      <c r="F70" s="8">
        <v>4</v>
      </c>
      <c r="G70" s="16"/>
    </row>
    <row r="71" spans="1:7" x14ac:dyDescent="0.25">
      <c r="A71" s="5">
        <v>3</v>
      </c>
      <c r="B71" s="24" t="s">
        <v>124</v>
      </c>
      <c r="C71" s="28" t="str">
        <f t="shared" si="5"/>
        <v>Edinburgh AC B</v>
      </c>
      <c r="D71" s="76" t="s">
        <v>787</v>
      </c>
      <c r="E71" s="5">
        <v>30.87</v>
      </c>
      <c r="F71" s="8">
        <v>5</v>
      </c>
      <c r="G71" s="16"/>
    </row>
    <row r="72" spans="1:7" x14ac:dyDescent="0.25">
      <c r="A72" s="5">
        <v>2</v>
      </c>
      <c r="B72" s="24" t="s">
        <v>121</v>
      </c>
      <c r="C72" s="28" t="str">
        <f t="shared" si="5"/>
        <v>Central AC A</v>
      </c>
      <c r="D72" s="76" t="s">
        <v>214</v>
      </c>
      <c r="E72" s="63">
        <v>31.14</v>
      </c>
      <c r="F72" s="8">
        <v>6</v>
      </c>
      <c r="G72" s="16"/>
    </row>
    <row r="73" spans="1:7" x14ac:dyDescent="0.25">
      <c r="A73" s="5">
        <v>3</v>
      </c>
      <c r="B73" s="24" t="s">
        <v>120</v>
      </c>
      <c r="C73" s="28" t="str">
        <f t="shared" si="5"/>
        <v>Airdrie A</v>
      </c>
      <c r="D73" s="76" t="s">
        <v>211</v>
      </c>
      <c r="E73" s="63">
        <v>31.36</v>
      </c>
      <c r="F73" s="8">
        <v>7</v>
      </c>
      <c r="G73" s="16"/>
    </row>
    <row r="74" spans="1:7" x14ac:dyDescent="0.25">
      <c r="A74" s="5">
        <v>4</v>
      </c>
      <c r="B74" s="24" t="s">
        <v>96</v>
      </c>
      <c r="C74" s="28" t="str">
        <f t="shared" si="5"/>
        <v>Law &amp; District A</v>
      </c>
      <c r="D74" s="76" t="s">
        <v>247</v>
      </c>
      <c r="E74" s="63">
        <v>32.21</v>
      </c>
      <c r="F74" s="8">
        <v>8</v>
      </c>
      <c r="G74" s="16"/>
    </row>
    <row r="75" spans="1:7" x14ac:dyDescent="0.25">
      <c r="A75" s="5">
        <v>4</v>
      </c>
      <c r="B75" s="24" t="s">
        <v>84</v>
      </c>
      <c r="C75" s="28" t="str">
        <f t="shared" si="5"/>
        <v>Kilbarchan A</v>
      </c>
      <c r="D75" s="76" t="s">
        <v>236</v>
      </c>
      <c r="E75" s="63">
        <v>32.229999999999997</v>
      </c>
      <c r="F75" s="8">
        <v>9</v>
      </c>
      <c r="G75" s="16"/>
    </row>
    <row r="76" spans="1:7" x14ac:dyDescent="0.25">
      <c r="A76" s="5">
        <v>1</v>
      </c>
      <c r="B76" s="24" t="s">
        <v>107</v>
      </c>
      <c r="C76" s="28" t="str">
        <f t="shared" si="5"/>
        <v xml:space="preserve">Perth SH  A </v>
      </c>
      <c r="D76" s="76" t="s">
        <v>241</v>
      </c>
      <c r="E76" s="63">
        <v>32.270000000000003</v>
      </c>
      <c r="F76" s="8">
        <v>10</v>
      </c>
      <c r="G76" s="16"/>
    </row>
    <row r="77" spans="1:7" x14ac:dyDescent="0.25">
      <c r="A77" s="5">
        <v>2</v>
      </c>
      <c r="B77" s="24" t="s">
        <v>104</v>
      </c>
      <c r="C77" s="28" t="str">
        <f t="shared" si="5"/>
        <v>North Ayr  B</v>
      </c>
      <c r="D77" s="76" t="s">
        <v>503</v>
      </c>
      <c r="E77" s="63">
        <v>32.68</v>
      </c>
      <c r="F77" s="8">
        <v>11</v>
      </c>
      <c r="G77" s="16"/>
    </row>
    <row r="78" spans="1:7" x14ac:dyDescent="0.25">
      <c r="A78" s="5">
        <v>3</v>
      </c>
      <c r="B78" s="24" t="s">
        <v>130</v>
      </c>
      <c r="C78" s="28" t="str">
        <f t="shared" si="5"/>
        <v>Dundee Hawkhill B</v>
      </c>
      <c r="D78" s="76" t="s">
        <v>224</v>
      </c>
      <c r="E78" s="63">
        <v>32.86</v>
      </c>
      <c r="F78" s="8">
        <v>12</v>
      </c>
      <c r="G78" s="16"/>
    </row>
    <row r="79" spans="1:7" x14ac:dyDescent="0.25">
      <c r="A79" s="5">
        <v>2</v>
      </c>
      <c r="B79" s="24" t="s">
        <v>110</v>
      </c>
      <c r="C79" s="28" t="str">
        <f t="shared" si="5"/>
        <v>Springburn  A</v>
      </c>
      <c r="D79" s="76" t="s">
        <v>206</v>
      </c>
      <c r="E79" s="63">
        <v>33.08</v>
      </c>
      <c r="F79" s="8">
        <v>13</v>
      </c>
      <c r="G79" s="16"/>
    </row>
    <row r="80" spans="1:7" x14ac:dyDescent="0.25">
      <c r="A80" s="5">
        <v>4</v>
      </c>
      <c r="B80" s="24" t="s">
        <v>132</v>
      </c>
      <c r="C80" s="28" t="str">
        <f t="shared" si="5"/>
        <v>Lothian A</v>
      </c>
      <c r="D80" s="76" t="s">
        <v>240</v>
      </c>
      <c r="E80" s="63">
        <v>33.81</v>
      </c>
      <c r="F80" s="8">
        <v>14</v>
      </c>
      <c r="G80" s="16"/>
    </row>
    <row r="81" spans="1:7" x14ac:dyDescent="0.25">
      <c r="A81" s="5">
        <v>1</v>
      </c>
      <c r="B81" s="24" t="s">
        <v>119</v>
      </c>
      <c r="C81" s="28" t="str">
        <f t="shared" si="5"/>
        <v>Dunfermline A</v>
      </c>
      <c r="D81" s="76" t="s">
        <v>801</v>
      </c>
      <c r="E81" s="63">
        <v>33.96</v>
      </c>
      <c r="F81" s="8">
        <v>15</v>
      </c>
      <c r="G81" s="16"/>
    </row>
    <row r="82" spans="1:7" x14ac:dyDescent="0.25">
      <c r="A82" s="5">
        <v>4</v>
      </c>
      <c r="B82" s="24" t="s">
        <v>101</v>
      </c>
      <c r="C82" s="28" t="str">
        <f t="shared" si="5"/>
        <v>North Ayr  A</v>
      </c>
      <c r="D82" s="76" t="s">
        <v>228</v>
      </c>
      <c r="E82" s="63">
        <v>33.97</v>
      </c>
      <c r="F82" s="8">
        <v>16</v>
      </c>
      <c r="G82" s="16"/>
    </row>
    <row r="83" spans="1:7" x14ac:dyDescent="0.25">
      <c r="A83" s="5">
        <v>2</v>
      </c>
      <c r="B83" s="24" t="s">
        <v>122</v>
      </c>
      <c r="C83" s="28" t="str">
        <f t="shared" si="5"/>
        <v>Central AC B</v>
      </c>
      <c r="D83" s="76" t="s">
        <v>215</v>
      </c>
      <c r="E83" s="63">
        <v>34</v>
      </c>
      <c r="F83" s="8">
        <v>17</v>
      </c>
      <c r="G83" s="16"/>
    </row>
    <row r="84" spans="1:7" x14ac:dyDescent="0.25">
      <c r="A84" s="5">
        <v>3</v>
      </c>
      <c r="B84" s="24" t="s">
        <v>99</v>
      </c>
      <c r="C84" s="28" t="str">
        <f t="shared" si="5"/>
        <v>Law &amp; District B</v>
      </c>
      <c r="D84" s="76" t="s">
        <v>251</v>
      </c>
      <c r="E84" s="63">
        <v>34.33</v>
      </c>
      <c r="F84" s="8">
        <v>18</v>
      </c>
      <c r="G84" s="16"/>
    </row>
    <row r="85" spans="1:7" x14ac:dyDescent="0.25">
      <c r="A85" s="5">
        <v>3</v>
      </c>
      <c r="B85" s="24" t="s">
        <v>87</v>
      </c>
      <c r="C85" s="28" t="str">
        <f t="shared" si="5"/>
        <v>Kilmarnock A</v>
      </c>
      <c r="D85" s="76" t="s">
        <v>225</v>
      </c>
      <c r="E85" s="63">
        <v>34.68</v>
      </c>
      <c r="F85" s="8">
        <v>19</v>
      </c>
      <c r="G85" s="16"/>
    </row>
    <row r="86" spans="1:7" x14ac:dyDescent="0.25">
      <c r="A86" s="5">
        <v>4</v>
      </c>
      <c r="B86" s="24" t="s">
        <v>76</v>
      </c>
      <c r="C86" s="28" t="str">
        <f t="shared" si="5"/>
        <v>East Kilbride A</v>
      </c>
      <c r="D86" s="76" t="s">
        <v>252</v>
      </c>
      <c r="E86" s="63">
        <v>34.69</v>
      </c>
      <c r="F86" s="8">
        <v>20</v>
      </c>
      <c r="G86" s="16"/>
    </row>
    <row r="87" spans="1:7" x14ac:dyDescent="0.25">
      <c r="A87" s="5">
        <v>2</v>
      </c>
      <c r="B87" s="24" t="s">
        <v>90</v>
      </c>
      <c r="C87" s="28" t="str">
        <f t="shared" si="5"/>
        <v>Kilmarnock B</v>
      </c>
      <c r="D87" s="76" t="s">
        <v>792</v>
      </c>
      <c r="E87" s="63">
        <v>35.44</v>
      </c>
      <c r="F87" s="8">
        <v>21</v>
      </c>
      <c r="G87" s="16"/>
    </row>
    <row r="88" spans="1:7" x14ac:dyDescent="0.25">
      <c r="A88" s="5">
        <v>1</v>
      </c>
      <c r="B88" s="24" t="s">
        <v>127</v>
      </c>
      <c r="C88" s="28" t="str">
        <f t="shared" si="5"/>
        <v>Springburn B</v>
      </c>
      <c r="D88" s="76" t="s">
        <v>208</v>
      </c>
      <c r="E88" s="63">
        <v>35.74</v>
      </c>
      <c r="F88" s="8">
        <v>22</v>
      </c>
      <c r="G88" s="16"/>
    </row>
    <row r="89" spans="1:7" x14ac:dyDescent="0.25">
      <c r="A89" s="5">
        <v>2</v>
      </c>
      <c r="B89" s="24" t="s">
        <v>71</v>
      </c>
      <c r="C89" s="28" t="str">
        <f t="shared" si="5"/>
        <v>Dunfermline B</v>
      </c>
      <c r="D89" s="76" t="s">
        <v>774</v>
      </c>
      <c r="E89" s="63">
        <v>35.869999999999997</v>
      </c>
      <c r="F89" s="8">
        <v>23</v>
      </c>
      <c r="G89" s="16"/>
    </row>
    <row r="90" spans="1:7" x14ac:dyDescent="0.25">
      <c r="A90" s="5"/>
      <c r="B90" s="26"/>
      <c r="C90" s="28"/>
      <c r="D90" s="139"/>
      <c r="E90" s="66"/>
      <c r="F90" s="8">
        <v>24</v>
      </c>
      <c r="G90" s="16"/>
    </row>
    <row r="91" spans="1:7" x14ac:dyDescent="0.25">
      <c r="A91" s="5"/>
      <c r="B91" s="26"/>
      <c r="C91" s="28"/>
      <c r="D91" s="76"/>
      <c r="E91" s="63"/>
      <c r="F91" s="8">
        <v>25</v>
      </c>
      <c r="G91" s="16"/>
    </row>
    <row r="92" spans="1:7" x14ac:dyDescent="0.25">
      <c r="A92" s="5"/>
      <c r="B92" s="26"/>
      <c r="C92" s="28"/>
      <c r="D92" s="76"/>
      <c r="E92" s="63"/>
      <c r="F92" s="8">
        <v>26</v>
      </c>
      <c r="G92" s="16"/>
    </row>
    <row r="93" spans="1:7" x14ac:dyDescent="0.25">
      <c r="A93" s="5"/>
      <c r="B93" s="26"/>
      <c r="C93" s="28" t="e">
        <f t="shared" ref="C93:C94" si="6">VLOOKUP(B93,$B$249:$C$276,2,FALSE)</f>
        <v>#N/A</v>
      </c>
      <c r="D93" s="76"/>
      <c r="E93" s="5"/>
      <c r="F93" s="8">
        <v>27</v>
      </c>
      <c r="G93" s="16"/>
    </row>
    <row r="94" spans="1:7" ht="15.75" thickBot="1" x14ac:dyDescent="0.3">
      <c r="A94" s="5"/>
      <c r="B94" s="26"/>
      <c r="C94" s="28" t="e">
        <f t="shared" si="6"/>
        <v>#N/A</v>
      </c>
      <c r="D94" s="158"/>
      <c r="E94" s="65"/>
      <c r="F94" s="10">
        <v>28</v>
      </c>
      <c r="G94" s="16"/>
    </row>
    <row r="95" spans="1:7" ht="14.45" hidden="1" customHeight="1" x14ac:dyDescent="0.25">
      <c r="B95" s="128" t="s">
        <v>43</v>
      </c>
      <c r="C95" s="127"/>
      <c r="D95" s="164"/>
      <c r="E95" s="127" t="s">
        <v>46</v>
      </c>
      <c r="F95" s="129"/>
      <c r="G95" s="45"/>
    </row>
    <row r="96" spans="1:7" ht="14.45" hidden="1" customHeight="1" x14ac:dyDescent="0.25">
      <c r="B96" s="6" t="s">
        <v>0</v>
      </c>
      <c r="C96" s="3" t="s">
        <v>1</v>
      </c>
      <c r="D96" s="150" t="s">
        <v>2</v>
      </c>
      <c r="E96" s="3" t="s">
        <v>3</v>
      </c>
      <c r="F96" s="7" t="s">
        <v>4</v>
      </c>
      <c r="G96" s="15"/>
    </row>
    <row r="97" spans="2:7" ht="14.45" hidden="1" customHeight="1" x14ac:dyDescent="0.25">
      <c r="B97" s="24"/>
      <c r="C97" s="28" t="e">
        <f t="shared" ref="C97:C120" si="7">VLOOKUP(B97,$B$249:$C$272,2,FALSE)</f>
        <v>#N/A</v>
      </c>
      <c r="D97" s="136"/>
      <c r="E97" s="5"/>
      <c r="F97" s="8">
        <v>1</v>
      </c>
      <c r="G97" s="16"/>
    </row>
    <row r="98" spans="2:7" ht="14.45" hidden="1" customHeight="1" x14ac:dyDescent="0.25">
      <c r="B98" s="24"/>
      <c r="C98" s="28" t="e">
        <f t="shared" si="7"/>
        <v>#N/A</v>
      </c>
      <c r="D98" s="136"/>
      <c r="E98" s="5"/>
      <c r="F98" s="8">
        <v>2</v>
      </c>
      <c r="G98" s="16"/>
    </row>
    <row r="99" spans="2:7" ht="14.45" hidden="1" customHeight="1" x14ac:dyDescent="0.25">
      <c r="B99" s="24"/>
      <c r="C99" s="28" t="e">
        <f t="shared" si="7"/>
        <v>#N/A</v>
      </c>
      <c r="D99" s="136"/>
      <c r="E99" s="5"/>
      <c r="F99" s="8">
        <v>3</v>
      </c>
      <c r="G99" s="16"/>
    </row>
    <row r="100" spans="2:7" ht="14.45" hidden="1" customHeight="1" x14ac:dyDescent="0.25">
      <c r="B100" s="24"/>
      <c r="C100" s="28" t="e">
        <f t="shared" si="7"/>
        <v>#N/A</v>
      </c>
      <c r="D100" s="136"/>
      <c r="E100" s="5"/>
      <c r="F100" s="8">
        <v>4</v>
      </c>
      <c r="G100" s="16"/>
    </row>
    <row r="101" spans="2:7" ht="14.45" hidden="1" customHeight="1" x14ac:dyDescent="0.25">
      <c r="B101" s="24"/>
      <c r="C101" s="28" t="e">
        <f t="shared" si="7"/>
        <v>#N/A</v>
      </c>
      <c r="D101" s="136"/>
      <c r="E101" s="5"/>
      <c r="F101" s="8">
        <v>5</v>
      </c>
      <c r="G101" s="16"/>
    </row>
    <row r="102" spans="2:7" ht="14.45" hidden="1" customHeight="1" x14ac:dyDescent="0.25">
      <c r="B102" s="24"/>
      <c r="C102" s="28" t="e">
        <f t="shared" si="7"/>
        <v>#N/A</v>
      </c>
      <c r="D102" s="136"/>
      <c r="E102" s="5"/>
      <c r="F102" s="8">
        <v>6</v>
      </c>
      <c r="G102" s="16"/>
    </row>
    <row r="103" spans="2:7" ht="14.45" hidden="1" customHeight="1" x14ac:dyDescent="0.25">
      <c r="B103" s="24"/>
      <c r="C103" s="28" t="e">
        <f t="shared" si="7"/>
        <v>#N/A</v>
      </c>
      <c r="D103" s="136"/>
      <c r="E103" s="5"/>
      <c r="F103" s="8">
        <v>7</v>
      </c>
      <c r="G103" s="16"/>
    </row>
    <row r="104" spans="2:7" ht="14.45" hidden="1" customHeight="1" x14ac:dyDescent="0.25">
      <c r="B104" s="24"/>
      <c r="C104" s="28" t="e">
        <f t="shared" si="7"/>
        <v>#N/A</v>
      </c>
      <c r="D104" s="136"/>
      <c r="E104" s="5"/>
      <c r="F104" s="8">
        <v>8</v>
      </c>
      <c r="G104" s="16"/>
    </row>
    <row r="105" spans="2:7" ht="14.45" hidden="1" customHeight="1" x14ac:dyDescent="0.25">
      <c r="B105" s="24"/>
      <c r="C105" s="28" t="e">
        <f t="shared" si="7"/>
        <v>#N/A</v>
      </c>
      <c r="D105" s="136"/>
      <c r="E105" s="5"/>
      <c r="F105" s="8">
        <v>9</v>
      </c>
      <c r="G105" s="16"/>
    </row>
    <row r="106" spans="2:7" ht="14.45" hidden="1" customHeight="1" x14ac:dyDescent="0.25">
      <c r="B106" s="24"/>
      <c r="C106" s="28" t="e">
        <f t="shared" si="7"/>
        <v>#N/A</v>
      </c>
      <c r="D106" s="136"/>
      <c r="E106" s="5"/>
      <c r="F106" s="8">
        <v>10</v>
      </c>
      <c r="G106" s="16"/>
    </row>
    <row r="107" spans="2:7" ht="14.45" hidden="1" customHeight="1" x14ac:dyDescent="0.25">
      <c r="B107" s="24"/>
      <c r="C107" s="28" t="e">
        <f t="shared" si="7"/>
        <v>#N/A</v>
      </c>
      <c r="D107" s="136"/>
      <c r="E107" s="5"/>
      <c r="F107" s="8">
        <v>13</v>
      </c>
      <c r="G107" s="16"/>
    </row>
    <row r="108" spans="2:7" ht="14.45" hidden="1" customHeight="1" x14ac:dyDescent="0.25">
      <c r="B108" s="24"/>
      <c r="C108" s="28" t="e">
        <f t="shared" si="7"/>
        <v>#N/A</v>
      </c>
      <c r="D108" s="136"/>
      <c r="E108" s="5"/>
      <c r="F108" s="8">
        <v>12</v>
      </c>
      <c r="G108" s="16"/>
    </row>
    <row r="109" spans="2:7" ht="14.45" hidden="1" customHeight="1" x14ac:dyDescent="0.25">
      <c r="B109" s="24"/>
      <c r="C109" s="28" t="e">
        <f t="shared" si="7"/>
        <v>#N/A</v>
      </c>
      <c r="D109" s="136"/>
      <c r="E109" s="5"/>
      <c r="F109" s="8">
        <v>13</v>
      </c>
      <c r="G109" s="16"/>
    </row>
    <row r="110" spans="2:7" ht="14.45" hidden="1" customHeight="1" x14ac:dyDescent="0.25">
      <c r="B110" s="24"/>
      <c r="C110" s="28" t="e">
        <f t="shared" si="7"/>
        <v>#N/A</v>
      </c>
      <c r="D110" s="136"/>
      <c r="E110" s="5"/>
      <c r="F110" s="8">
        <v>14</v>
      </c>
      <c r="G110" s="16"/>
    </row>
    <row r="111" spans="2:7" ht="14.45" hidden="1" customHeight="1" x14ac:dyDescent="0.25">
      <c r="B111" s="24"/>
      <c r="C111" s="28" t="e">
        <f t="shared" si="7"/>
        <v>#N/A</v>
      </c>
      <c r="D111" s="136"/>
      <c r="E111" s="5"/>
      <c r="F111" s="8">
        <v>15</v>
      </c>
      <c r="G111" s="16"/>
    </row>
    <row r="112" spans="2:7" ht="14.45" hidden="1" customHeight="1" x14ac:dyDescent="0.25">
      <c r="B112" s="24"/>
      <c r="C112" s="28" t="e">
        <f t="shared" si="7"/>
        <v>#N/A</v>
      </c>
      <c r="D112" s="136"/>
      <c r="E112" s="5"/>
      <c r="F112" s="8">
        <v>16</v>
      </c>
      <c r="G112" s="16"/>
    </row>
    <row r="113" spans="1:7" ht="14.45" hidden="1" customHeight="1" x14ac:dyDescent="0.25">
      <c r="B113" s="24"/>
      <c r="C113" s="28" t="e">
        <f t="shared" si="7"/>
        <v>#N/A</v>
      </c>
      <c r="D113" s="136"/>
      <c r="E113" s="5"/>
      <c r="F113" s="8">
        <v>17</v>
      </c>
      <c r="G113" s="16"/>
    </row>
    <row r="114" spans="1:7" ht="14.45" hidden="1" customHeight="1" x14ac:dyDescent="0.25">
      <c r="B114" s="24"/>
      <c r="C114" s="28" t="e">
        <f t="shared" si="7"/>
        <v>#N/A</v>
      </c>
      <c r="D114" s="136"/>
      <c r="E114" s="5"/>
      <c r="F114" s="8">
        <v>18</v>
      </c>
      <c r="G114" s="16"/>
    </row>
    <row r="115" spans="1:7" ht="14.45" hidden="1" customHeight="1" x14ac:dyDescent="0.25">
      <c r="B115" s="24"/>
      <c r="C115" s="28" t="e">
        <f t="shared" si="7"/>
        <v>#N/A</v>
      </c>
      <c r="D115" s="136"/>
      <c r="E115" s="5"/>
      <c r="F115" s="8">
        <v>19</v>
      </c>
      <c r="G115" s="16"/>
    </row>
    <row r="116" spans="1:7" ht="14.45" hidden="1" customHeight="1" x14ac:dyDescent="0.25">
      <c r="B116" s="24"/>
      <c r="C116" s="28" t="e">
        <f t="shared" si="7"/>
        <v>#N/A</v>
      </c>
      <c r="D116" s="136"/>
      <c r="E116" s="5"/>
      <c r="F116" s="8">
        <v>20</v>
      </c>
      <c r="G116" s="16"/>
    </row>
    <row r="117" spans="1:7" ht="14.45" hidden="1" customHeight="1" x14ac:dyDescent="0.25">
      <c r="B117" s="24"/>
      <c r="C117" s="28" t="e">
        <f t="shared" si="7"/>
        <v>#N/A</v>
      </c>
      <c r="D117" s="136"/>
      <c r="E117" s="5"/>
      <c r="F117" s="8">
        <v>21</v>
      </c>
      <c r="G117" s="16"/>
    </row>
    <row r="118" spans="1:7" ht="14.45" hidden="1" customHeight="1" x14ac:dyDescent="0.25">
      <c r="B118" s="24"/>
      <c r="C118" s="28" t="e">
        <f t="shared" si="7"/>
        <v>#N/A</v>
      </c>
      <c r="D118" s="136"/>
      <c r="E118" s="5"/>
      <c r="F118" s="8">
        <v>22</v>
      </c>
      <c r="G118" s="16"/>
    </row>
    <row r="119" spans="1:7" ht="14.45" hidden="1" customHeight="1" x14ac:dyDescent="0.25">
      <c r="B119" s="24"/>
      <c r="C119" s="28" t="e">
        <f t="shared" si="7"/>
        <v>#N/A</v>
      </c>
      <c r="D119" s="136"/>
      <c r="E119" s="5"/>
      <c r="F119" s="8">
        <v>23</v>
      </c>
      <c r="G119" s="16"/>
    </row>
    <row r="120" spans="1:7" ht="14.45" hidden="1" customHeight="1" x14ac:dyDescent="0.25">
      <c r="B120" s="24"/>
      <c r="C120" s="28" t="e">
        <f t="shared" si="7"/>
        <v>#N/A</v>
      </c>
      <c r="D120" s="136"/>
      <c r="E120" s="5"/>
      <c r="F120" s="8">
        <v>24</v>
      </c>
      <c r="G120" s="16"/>
    </row>
    <row r="121" spans="1:7" ht="14.45" hidden="1" customHeight="1" x14ac:dyDescent="0.25">
      <c r="B121" s="55"/>
      <c r="C121" s="4"/>
      <c r="D121" s="136"/>
      <c r="E121" s="5"/>
      <c r="F121" s="8"/>
      <c r="G121" s="16"/>
    </row>
    <row r="122" spans="1:7" ht="15.75" thickBot="1" x14ac:dyDescent="0.3">
      <c r="B122" s="40"/>
      <c r="C122" s="11"/>
      <c r="D122" s="156"/>
      <c r="E122" s="16"/>
      <c r="F122" s="16"/>
      <c r="G122" s="16"/>
    </row>
    <row r="123" spans="1:7" x14ac:dyDescent="0.25">
      <c r="B123" s="124" t="s">
        <v>21</v>
      </c>
      <c r="C123" s="125"/>
      <c r="D123" s="163"/>
      <c r="E123" s="125" t="s">
        <v>46</v>
      </c>
      <c r="F123" s="126"/>
      <c r="G123" s="45"/>
    </row>
    <row r="124" spans="1:7" x14ac:dyDescent="0.25">
      <c r="A124" s="60" t="s">
        <v>139</v>
      </c>
      <c r="B124" s="6" t="s">
        <v>0</v>
      </c>
      <c r="C124" s="3" t="s">
        <v>1</v>
      </c>
      <c r="D124" s="150" t="s">
        <v>2</v>
      </c>
      <c r="E124" s="3" t="s">
        <v>3</v>
      </c>
      <c r="F124" s="7" t="s">
        <v>4</v>
      </c>
      <c r="G124" s="15"/>
    </row>
    <row r="125" spans="1:7" x14ac:dyDescent="0.25">
      <c r="A125" s="5">
        <v>3</v>
      </c>
      <c r="B125" s="24" t="s">
        <v>119</v>
      </c>
      <c r="C125" s="28" t="str">
        <f t="shared" ref="C125:C151" si="8">VLOOKUP(B125,$B$249:$C$276,2,FALSE)</f>
        <v>Dunfermline A</v>
      </c>
      <c r="D125" s="76" t="s">
        <v>802</v>
      </c>
      <c r="E125" s="16" t="s">
        <v>596</v>
      </c>
      <c r="F125" s="8">
        <v>1</v>
      </c>
      <c r="G125" s="16"/>
    </row>
    <row r="126" spans="1:7" x14ac:dyDescent="0.25">
      <c r="A126" s="5">
        <v>2</v>
      </c>
      <c r="B126" s="24" t="s">
        <v>126</v>
      </c>
      <c r="C126" s="28" t="str">
        <f t="shared" si="8"/>
        <v>Falkirk V H A</v>
      </c>
      <c r="D126" s="76" t="s">
        <v>233</v>
      </c>
      <c r="E126" s="5" t="s">
        <v>587</v>
      </c>
      <c r="F126" s="8">
        <v>2</v>
      </c>
      <c r="G126" s="16"/>
    </row>
    <row r="127" spans="1:7" x14ac:dyDescent="0.25">
      <c r="A127" s="5">
        <v>2</v>
      </c>
      <c r="B127" s="24" t="s">
        <v>96</v>
      </c>
      <c r="C127" s="28" t="str">
        <f t="shared" si="8"/>
        <v>Law &amp; District A</v>
      </c>
      <c r="D127" s="76" t="s">
        <v>798</v>
      </c>
      <c r="E127" s="5" t="s">
        <v>588</v>
      </c>
      <c r="F127" s="8">
        <v>3</v>
      </c>
      <c r="G127" s="16"/>
    </row>
    <row r="128" spans="1:7" x14ac:dyDescent="0.25">
      <c r="A128" s="5">
        <v>2</v>
      </c>
      <c r="B128" s="24" t="s">
        <v>73</v>
      </c>
      <c r="C128" s="28" t="str">
        <f t="shared" si="8"/>
        <v>Dundee Hawkhill A</v>
      </c>
      <c r="D128" s="76" t="s">
        <v>216</v>
      </c>
      <c r="E128" s="5" t="s">
        <v>589</v>
      </c>
      <c r="F128" s="8">
        <v>4</v>
      </c>
      <c r="G128" s="16"/>
    </row>
    <row r="129" spans="1:7" x14ac:dyDescent="0.25">
      <c r="A129" s="5">
        <v>2</v>
      </c>
      <c r="B129" s="24" t="s">
        <v>93</v>
      </c>
      <c r="C129" s="28" t="str">
        <f t="shared" si="8"/>
        <v>Lasswade A</v>
      </c>
      <c r="D129" s="76" t="s">
        <v>797</v>
      </c>
      <c r="E129" s="5" t="s">
        <v>590</v>
      </c>
      <c r="F129" s="8">
        <v>5</v>
      </c>
      <c r="G129" s="16"/>
    </row>
    <row r="130" spans="1:7" x14ac:dyDescent="0.25">
      <c r="A130" s="5">
        <v>1</v>
      </c>
      <c r="B130" s="24" t="s">
        <v>123</v>
      </c>
      <c r="C130" s="28" t="str">
        <f t="shared" si="8"/>
        <v>Edinburgh AC A</v>
      </c>
      <c r="D130" s="76" t="s">
        <v>220</v>
      </c>
      <c r="E130" s="5" t="s">
        <v>579</v>
      </c>
      <c r="F130" s="8">
        <v>6</v>
      </c>
      <c r="G130" s="16"/>
    </row>
    <row r="131" spans="1:7" x14ac:dyDescent="0.25">
      <c r="A131" s="5">
        <v>2</v>
      </c>
      <c r="B131" s="24" t="s">
        <v>90</v>
      </c>
      <c r="C131" s="28" t="str">
        <f t="shared" si="8"/>
        <v>Kilmarnock B</v>
      </c>
      <c r="D131" s="76" t="s">
        <v>793</v>
      </c>
      <c r="E131" s="5" t="s">
        <v>591</v>
      </c>
      <c r="F131" s="8">
        <v>7</v>
      </c>
      <c r="G131" s="16"/>
    </row>
    <row r="132" spans="1:7" x14ac:dyDescent="0.25">
      <c r="A132" s="5">
        <v>3</v>
      </c>
      <c r="B132" s="24" t="s">
        <v>101</v>
      </c>
      <c r="C132" s="28" t="str">
        <f t="shared" si="8"/>
        <v>North Ayr  A</v>
      </c>
      <c r="D132" s="76" t="s">
        <v>229</v>
      </c>
      <c r="E132" s="5" t="s">
        <v>597</v>
      </c>
      <c r="F132" s="8">
        <v>8</v>
      </c>
      <c r="G132" s="16"/>
    </row>
    <row r="133" spans="1:7" x14ac:dyDescent="0.25">
      <c r="A133" s="5">
        <v>1</v>
      </c>
      <c r="B133" s="24" t="s">
        <v>76</v>
      </c>
      <c r="C133" s="28" t="str">
        <f t="shared" si="8"/>
        <v>East Kilbride A</v>
      </c>
      <c r="D133" s="76" t="s">
        <v>253</v>
      </c>
      <c r="E133" s="5" t="s">
        <v>580</v>
      </c>
      <c r="F133" s="8">
        <v>9</v>
      </c>
      <c r="G133" s="16"/>
    </row>
    <row r="134" spans="1:7" x14ac:dyDescent="0.25">
      <c r="A134" s="5">
        <v>1</v>
      </c>
      <c r="B134" s="24" t="s">
        <v>104</v>
      </c>
      <c r="C134" s="28" t="str">
        <f t="shared" si="8"/>
        <v>North Ayr  B</v>
      </c>
      <c r="D134" s="76" t="s">
        <v>504</v>
      </c>
      <c r="E134" s="5" t="s">
        <v>581</v>
      </c>
      <c r="F134" s="8">
        <v>10</v>
      </c>
      <c r="G134" s="16"/>
    </row>
    <row r="135" spans="1:7" x14ac:dyDescent="0.25">
      <c r="A135" s="5">
        <v>3</v>
      </c>
      <c r="B135" s="24" t="s">
        <v>99</v>
      </c>
      <c r="C135" s="28" t="str">
        <f t="shared" si="8"/>
        <v>Law &amp; District B</v>
      </c>
      <c r="D135" s="76" t="s">
        <v>799</v>
      </c>
      <c r="E135" s="5" t="s">
        <v>598</v>
      </c>
      <c r="F135" s="8">
        <v>11</v>
      </c>
      <c r="G135" s="16"/>
    </row>
    <row r="136" spans="1:7" x14ac:dyDescent="0.25">
      <c r="A136" s="5">
        <v>1</v>
      </c>
      <c r="B136" s="24" t="s">
        <v>84</v>
      </c>
      <c r="C136" s="28" t="str">
        <f t="shared" si="8"/>
        <v>Kilbarchan A</v>
      </c>
      <c r="D136" s="76" t="s">
        <v>237</v>
      </c>
      <c r="E136" s="5" t="s">
        <v>582</v>
      </c>
      <c r="F136" s="8">
        <v>12</v>
      </c>
      <c r="G136" s="16"/>
    </row>
    <row r="137" spans="1:7" x14ac:dyDescent="0.25">
      <c r="A137" s="5">
        <v>3</v>
      </c>
      <c r="B137" s="24" t="s">
        <v>71</v>
      </c>
      <c r="C137" s="28" t="str">
        <f t="shared" si="8"/>
        <v>Dunfermline B</v>
      </c>
      <c r="D137" s="76" t="s">
        <v>775</v>
      </c>
      <c r="E137" s="5" t="s">
        <v>599</v>
      </c>
      <c r="F137" s="8">
        <v>13</v>
      </c>
      <c r="G137" s="16"/>
    </row>
    <row r="138" spans="1:7" x14ac:dyDescent="0.25">
      <c r="A138" s="5">
        <v>3</v>
      </c>
      <c r="B138" s="24" t="s">
        <v>121</v>
      </c>
      <c r="C138" s="28" t="str">
        <f t="shared" si="8"/>
        <v>Central AC A</v>
      </c>
      <c r="D138" s="76" t="s">
        <v>779</v>
      </c>
      <c r="E138" s="5" t="s">
        <v>592</v>
      </c>
      <c r="F138" s="8">
        <v>14</v>
      </c>
      <c r="G138" s="16"/>
    </row>
    <row r="139" spans="1:7" x14ac:dyDescent="0.25">
      <c r="A139" s="5">
        <v>2</v>
      </c>
      <c r="B139" s="24" t="s">
        <v>120</v>
      </c>
      <c r="C139" s="28" t="str">
        <f t="shared" si="8"/>
        <v>Airdrie A</v>
      </c>
      <c r="D139" s="76" t="s">
        <v>777</v>
      </c>
      <c r="E139" s="5" t="s">
        <v>593</v>
      </c>
      <c r="F139" s="8">
        <v>15</v>
      </c>
      <c r="G139" s="16"/>
    </row>
    <row r="140" spans="1:7" x14ac:dyDescent="0.25">
      <c r="A140" s="5">
        <v>1</v>
      </c>
      <c r="B140" s="24" t="s">
        <v>107</v>
      </c>
      <c r="C140" s="28" t="str">
        <f t="shared" si="8"/>
        <v xml:space="preserve">Perth SH  A </v>
      </c>
      <c r="D140" s="76" t="s">
        <v>241</v>
      </c>
      <c r="E140" s="5" t="s">
        <v>583</v>
      </c>
      <c r="F140" s="8">
        <v>16</v>
      </c>
      <c r="G140" s="16"/>
    </row>
    <row r="141" spans="1:7" x14ac:dyDescent="0.25">
      <c r="A141" s="5">
        <v>3</v>
      </c>
      <c r="B141" s="24" t="s">
        <v>132</v>
      </c>
      <c r="C141" s="28" t="str">
        <f t="shared" si="8"/>
        <v>Lothian A</v>
      </c>
      <c r="D141" s="76" t="s">
        <v>240</v>
      </c>
      <c r="E141" s="5" t="s">
        <v>600</v>
      </c>
      <c r="F141" s="8">
        <v>17</v>
      </c>
      <c r="G141" s="16"/>
    </row>
    <row r="142" spans="1:7" x14ac:dyDescent="0.25">
      <c r="A142" s="5">
        <v>3</v>
      </c>
      <c r="B142" s="24" t="s">
        <v>79</v>
      </c>
      <c r="C142" s="28" t="str">
        <f t="shared" si="8"/>
        <v>Inverclyde A</v>
      </c>
      <c r="D142" s="76" t="s">
        <v>231</v>
      </c>
      <c r="E142" s="5" t="s">
        <v>601</v>
      </c>
      <c r="F142" s="8">
        <v>18</v>
      </c>
      <c r="G142" s="16"/>
    </row>
    <row r="143" spans="1:7" x14ac:dyDescent="0.25">
      <c r="A143" s="5">
        <v>2</v>
      </c>
      <c r="B143" s="24" t="s">
        <v>127</v>
      </c>
      <c r="C143" s="28" t="str">
        <f t="shared" si="8"/>
        <v>Springburn B</v>
      </c>
      <c r="D143" s="76" t="s">
        <v>207</v>
      </c>
      <c r="E143" s="5" t="s">
        <v>594</v>
      </c>
      <c r="F143" s="8">
        <v>19</v>
      </c>
      <c r="G143" s="16"/>
    </row>
    <row r="144" spans="1:7" x14ac:dyDescent="0.25">
      <c r="A144" s="5">
        <v>2</v>
      </c>
      <c r="B144" s="24" t="s">
        <v>131</v>
      </c>
      <c r="C144" s="28" t="str">
        <f t="shared" si="8"/>
        <v>Kilbarchan B</v>
      </c>
      <c r="D144" s="76" t="s">
        <v>239</v>
      </c>
      <c r="E144" s="5" t="s">
        <v>595</v>
      </c>
      <c r="F144" s="8">
        <v>20</v>
      </c>
      <c r="G144" s="16"/>
    </row>
    <row r="145" spans="1:7" x14ac:dyDescent="0.25">
      <c r="A145" s="5">
        <v>1</v>
      </c>
      <c r="B145" s="24" t="s">
        <v>110</v>
      </c>
      <c r="C145" s="28" t="str">
        <f t="shared" si="8"/>
        <v>Springburn  A</v>
      </c>
      <c r="D145" s="76" t="s">
        <v>210</v>
      </c>
      <c r="E145" s="5" t="s">
        <v>584</v>
      </c>
      <c r="F145" s="8">
        <v>21</v>
      </c>
      <c r="G145" s="16"/>
    </row>
    <row r="146" spans="1:7" x14ac:dyDescent="0.25">
      <c r="A146" s="5">
        <v>3</v>
      </c>
      <c r="B146" s="24" t="s">
        <v>124</v>
      </c>
      <c r="C146" s="28" t="str">
        <f t="shared" si="8"/>
        <v>Edinburgh AC B</v>
      </c>
      <c r="D146" s="76" t="s">
        <v>222</v>
      </c>
      <c r="E146" s="5" t="s">
        <v>602</v>
      </c>
      <c r="F146" s="8">
        <v>22</v>
      </c>
      <c r="G146" s="16"/>
    </row>
    <row r="147" spans="1:7" x14ac:dyDescent="0.25">
      <c r="A147" s="5">
        <v>1</v>
      </c>
      <c r="B147" s="24" t="s">
        <v>136</v>
      </c>
      <c r="C147" s="28" t="str">
        <f t="shared" si="8"/>
        <v>Airdrie B</v>
      </c>
      <c r="D147" s="76" t="s">
        <v>213</v>
      </c>
      <c r="E147" s="5" t="s">
        <v>585</v>
      </c>
      <c r="F147" s="8">
        <v>23</v>
      </c>
      <c r="G147" s="16"/>
    </row>
    <row r="148" spans="1:7" x14ac:dyDescent="0.25">
      <c r="A148" s="5">
        <v>1</v>
      </c>
      <c r="B148" s="26" t="s">
        <v>122</v>
      </c>
      <c r="C148" s="28" t="str">
        <f t="shared" si="8"/>
        <v>Central AC B</v>
      </c>
      <c r="D148" s="139" t="s">
        <v>782</v>
      </c>
      <c r="E148" s="18" t="s">
        <v>586</v>
      </c>
      <c r="F148" s="8">
        <v>24</v>
      </c>
      <c r="G148" s="16"/>
    </row>
    <row r="149" spans="1:7" x14ac:dyDescent="0.25">
      <c r="A149" s="5">
        <v>3</v>
      </c>
      <c r="B149" s="24" t="s">
        <v>87</v>
      </c>
      <c r="C149" s="28" t="str">
        <f t="shared" si="8"/>
        <v>Kilmarnock A</v>
      </c>
      <c r="D149" s="76" t="s">
        <v>789</v>
      </c>
      <c r="E149" s="5" t="s">
        <v>578</v>
      </c>
      <c r="F149" s="8">
        <v>27</v>
      </c>
    </row>
    <row r="150" spans="1:7" x14ac:dyDescent="0.25">
      <c r="A150" s="5"/>
      <c r="B150" s="55"/>
      <c r="C150" s="28" t="e">
        <f t="shared" si="8"/>
        <v>#N/A</v>
      </c>
      <c r="D150" s="76"/>
      <c r="E150" s="5"/>
      <c r="F150" s="8"/>
    </row>
    <row r="151" spans="1:7" x14ac:dyDescent="0.25">
      <c r="A151" s="5"/>
      <c r="B151" s="55"/>
      <c r="C151" s="28" t="e">
        <f t="shared" si="8"/>
        <v>#N/A</v>
      </c>
      <c r="D151" s="76"/>
      <c r="E151" s="5"/>
      <c r="F151" s="8"/>
    </row>
    <row r="152" spans="1:7" ht="15.75" thickBot="1" x14ac:dyDescent="0.3">
      <c r="A152" s="5"/>
      <c r="B152" s="56"/>
      <c r="C152" s="28" t="e">
        <f t="shared" ref="C152" si="9">VLOOKUP(B152,$B$249:$C$276,2,FALSE)</f>
        <v>#N/A</v>
      </c>
      <c r="D152" s="158"/>
      <c r="E152" s="65"/>
      <c r="F152" s="10"/>
    </row>
    <row r="153" spans="1:7" ht="15.75" thickBot="1" x14ac:dyDescent="0.3"/>
    <row r="154" spans="1:7" x14ac:dyDescent="0.25">
      <c r="B154" s="124" t="s">
        <v>26</v>
      </c>
      <c r="C154" s="125"/>
      <c r="D154" s="163"/>
      <c r="E154" s="125" t="s">
        <v>46</v>
      </c>
      <c r="F154" s="126"/>
      <c r="G154" s="45"/>
    </row>
    <row r="155" spans="1:7" x14ac:dyDescent="0.25">
      <c r="B155" s="6" t="s">
        <v>0</v>
      </c>
      <c r="C155" s="3" t="s">
        <v>1</v>
      </c>
      <c r="D155" s="150" t="s">
        <v>2</v>
      </c>
      <c r="E155" s="3" t="s">
        <v>12</v>
      </c>
      <c r="F155" s="7" t="s">
        <v>4</v>
      </c>
      <c r="G155" s="15"/>
    </row>
    <row r="156" spans="1:7" x14ac:dyDescent="0.25">
      <c r="B156" s="24" t="s">
        <v>119</v>
      </c>
      <c r="C156" s="28" t="str">
        <f t="shared" ref="C156:C180" si="10">VLOOKUP(B156,$B$249:$C$276,2,FALSE)</f>
        <v>Dunfermline A</v>
      </c>
      <c r="D156" s="76" t="s">
        <v>203</v>
      </c>
      <c r="E156" s="63">
        <v>4.83</v>
      </c>
      <c r="F156" s="8">
        <v>1</v>
      </c>
      <c r="G156" s="16"/>
    </row>
    <row r="157" spans="1:7" x14ac:dyDescent="0.25">
      <c r="B157" s="24" t="s">
        <v>123</v>
      </c>
      <c r="C157" s="28" t="str">
        <f t="shared" si="10"/>
        <v>Edinburgh AC A</v>
      </c>
      <c r="D157" s="76" t="s">
        <v>221</v>
      </c>
      <c r="E157" s="63">
        <v>4.01</v>
      </c>
      <c r="F157" s="8">
        <v>2</v>
      </c>
      <c r="G157" s="16"/>
    </row>
    <row r="158" spans="1:7" x14ac:dyDescent="0.25">
      <c r="B158" s="24" t="s">
        <v>104</v>
      </c>
      <c r="C158" s="28" t="str">
        <f t="shared" si="10"/>
        <v>North Ayr  B</v>
      </c>
      <c r="D158" s="76" t="s">
        <v>504</v>
      </c>
      <c r="E158" s="63">
        <v>3.93</v>
      </c>
      <c r="F158" s="8">
        <v>3</v>
      </c>
      <c r="G158" s="16"/>
    </row>
    <row r="159" spans="1:7" x14ac:dyDescent="0.25">
      <c r="B159" s="24" t="s">
        <v>101</v>
      </c>
      <c r="C159" s="28" t="str">
        <f t="shared" si="10"/>
        <v>North Ayr  A</v>
      </c>
      <c r="D159" s="76" t="s">
        <v>228</v>
      </c>
      <c r="E159" s="63">
        <v>3.81</v>
      </c>
      <c r="F159" s="8">
        <v>4</v>
      </c>
      <c r="G159" s="16"/>
    </row>
    <row r="160" spans="1:7" x14ac:dyDescent="0.25">
      <c r="B160" s="24" t="s">
        <v>93</v>
      </c>
      <c r="C160" s="28" t="str">
        <f t="shared" si="10"/>
        <v>Lasswade A</v>
      </c>
      <c r="D160" s="76" t="s">
        <v>244</v>
      </c>
      <c r="E160" s="63">
        <v>3.75</v>
      </c>
      <c r="F160" s="8">
        <v>5</v>
      </c>
      <c r="G160" s="16"/>
    </row>
    <row r="161" spans="2:7" x14ac:dyDescent="0.25">
      <c r="B161" s="24" t="s">
        <v>71</v>
      </c>
      <c r="C161" s="28" t="str">
        <f t="shared" si="10"/>
        <v>Dunfermline B</v>
      </c>
      <c r="D161" s="76" t="s">
        <v>205</v>
      </c>
      <c r="E161" s="63">
        <v>3.7</v>
      </c>
      <c r="F161" s="8">
        <v>6</v>
      </c>
      <c r="G161" s="16"/>
    </row>
    <row r="162" spans="2:7" x14ac:dyDescent="0.25">
      <c r="B162" s="24" t="s">
        <v>76</v>
      </c>
      <c r="C162" s="28" t="str">
        <f t="shared" si="10"/>
        <v>East Kilbride A</v>
      </c>
      <c r="D162" s="76" t="s">
        <v>252</v>
      </c>
      <c r="E162" s="63">
        <v>3.58</v>
      </c>
      <c r="F162" s="8">
        <v>7</v>
      </c>
      <c r="G162" s="16"/>
    </row>
    <row r="163" spans="2:7" x14ac:dyDescent="0.25">
      <c r="B163" s="24" t="s">
        <v>124</v>
      </c>
      <c r="C163" s="28" t="str">
        <f t="shared" si="10"/>
        <v>Edinburgh AC B</v>
      </c>
      <c r="D163" s="76" t="s">
        <v>787</v>
      </c>
      <c r="E163" s="63">
        <v>3.56</v>
      </c>
      <c r="F163" s="8">
        <v>8</v>
      </c>
      <c r="G163" s="16"/>
    </row>
    <row r="164" spans="2:7" x14ac:dyDescent="0.25">
      <c r="B164" s="24" t="s">
        <v>87</v>
      </c>
      <c r="C164" s="28" t="str">
        <f t="shared" si="10"/>
        <v>Kilmarnock A</v>
      </c>
      <c r="D164" s="76" t="s">
        <v>226</v>
      </c>
      <c r="E164" s="63">
        <v>3.55</v>
      </c>
      <c r="F164" s="8">
        <v>9</v>
      </c>
      <c r="G164" s="16"/>
    </row>
    <row r="165" spans="2:7" x14ac:dyDescent="0.25">
      <c r="B165" s="24" t="s">
        <v>107</v>
      </c>
      <c r="C165" s="28" t="str">
        <f t="shared" si="10"/>
        <v xml:space="preserve">Perth SH  A </v>
      </c>
      <c r="D165" s="76" t="s">
        <v>241</v>
      </c>
      <c r="E165" s="63">
        <v>3.45</v>
      </c>
      <c r="F165" s="8">
        <v>10</v>
      </c>
      <c r="G165" s="16"/>
    </row>
    <row r="166" spans="2:7" x14ac:dyDescent="0.25">
      <c r="B166" s="24" t="s">
        <v>73</v>
      </c>
      <c r="C166" s="28" t="str">
        <f t="shared" si="10"/>
        <v>Dundee Hawkhill A</v>
      </c>
      <c r="D166" s="76" t="s">
        <v>216</v>
      </c>
      <c r="E166" s="63">
        <v>3.43</v>
      </c>
      <c r="F166" s="8">
        <v>11</v>
      </c>
      <c r="G166" s="16"/>
    </row>
    <row r="167" spans="2:7" x14ac:dyDescent="0.25">
      <c r="B167" s="24" t="s">
        <v>120</v>
      </c>
      <c r="C167" s="28" t="str">
        <f t="shared" si="10"/>
        <v>Airdrie A</v>
      </c>
      <c r="D167" s="76" t="s">
        <v>211</v>
      </c>
      <c r="E167" s="63">
        <v>3.42</v>
      </c>
      <c r="F167" s="8">
        <v>12</v>
      </c>
      <c r="G167" s="16"/>
    </row>
    <row r="168" spans="2:7" x14ac:dyDescent="0.25">
      <c r="B168" s="24" t="s">
        <v>79</v>
      </c>
      <c r="C168" s="28" t="str">
        <f t="shared" si="10"/>
        <v>Inverclyde A</v>
      </c>
      <c r="D168" s="76" t="s">
        <v>230</v>
      </c>
      <c r="E168" s="63">
        <v>3.35</v>
      </c>
      <c r="F168" s="8">
        <v>13</v>
      </c>
      <c r="G168" s="16"/>
    </row>
    <row r="169" spans="2:7" x14ac:dyDescent="0.25">
      <c r="B169" s="24" t="s">
        <v>99</v>
      </c>
      <c r="C169" s="28" t="str">
        <f t="shared" si="10"/>
        <v>Law &amp; District B</v>
      </c>
      <c r="D169" s="76" t="s">
        <v>800</v>
      </c>
      <c r="E169" s="63">
        <v>3.3</v>
      </c>
      <c r="F169" s="8">
        <v>14</v>
      </c>
      <c r="G169" s="16"/>
    </row>
    <row r="170" spans="2:7" x14ac:dyDescent="0.25">
      <c r="B170" s="24" t="s">
        <v>84</v>
      </c>
      <c r="C170" s="28" t="str">
        <f t="shared" si="10"/>
        <v>Kilbarchan A</v>
      </c>
      <c r="D170" s="76" t="s">
        <v>236</v>
      </c>
      <c r="E170" s="5">
        <v>3.3</v>
      </c>
      <c r="F170" s="8">
        <v>15</v>
      </c>
      <c r="G170" s="16"/>
    </row>
    <row r="171" spans="2:7" x14ac:dyDescent="0.25">
      <c r="B171" s="24" t="s">
        <v>126</v>
      </c>
      <c r="C171" s="28" t="str">
        <f t="shared" si="10"/>
        <v>Falkirk V H A</v>
      </c>
      <c r="D171" s="76" t="s">
        <v>485</v>
      </c>
      <c r="E171" s="63">
        <v>3.28</v>
      </c>
      <c r="F171" s="8">
        <v>16</v>
      </c>
      <c r="G171" s="16"/>
    </row>
    <row r="172" spans="2:7" x14ac:dyDescent="0.25">
      <c r="B172" s="24" t="s">
        <v>90</v>
      </c>
      <c r="C172" s="28" t="str">
        <f t="shared" si="10"/>
        <v>Kilmarnock B</v>
      </c>
      <c r="D172" s="76" t="s">
        <v>793</v>
      </c>
      <c r="E172" s="63">
        <v>3.14</v>
      </c>
      <c r="F172" s="8">
        <v>17</v>
      </c>
      <c r="G172" s="16"/>
    </row>
    <row r="173" spans="2:7" x14ac:dyDescent="0.25">
      <c r="B173" s="24" t="s">
        <v>136</v>
      </c>
      <c r="C173" s="28" t="str">
        <f t="shared" si="10"/>
        <v>Airdrie B</v>
      </c>
      <c r="D173" s="76" t="s">
        <v>213</v>
      </c>
      <c r="E173" s="63">
        <v>3.01</v>
      </c>
      <c r="F173" s="8">
        <v>18</v>
      </c>
      <c r="G173" s="16"/>
    </row>
    <row r="174" spans="2:7" x14ac:dyDescent="0.25">
      <c r="B174" s="24" t="s">
        <v>121</v>
      </c>
      <c r="C174" s="28" t="str">
        <f t="shared" si="10"/>
        <v>Central AC A</v>
      </c>
      <c r="D174" s="76" t="s">
        <v>778</v>
      </c>
      <c r="E174" s="63">
        <v>2.95</v>
      </c>
      <c r="F174" s="8">
        <v>19</v>
      </c>
      <c r="G174" s="16"/>
    </row>
    <row r="175" spans="2:7" x14ac:dyDescent="0.25">
      <c r="B175" s="24" t="s">
        <v>96</v>
      </c>
      <c r="C175" s="28" t="str">
        <f t="shared" si="10"/>
        <v>Law &amp; District A</v>
      </c>
      <c r="D175" s="76" t="s">
        <v>248</v>
      </c>
      <c r="E175" s="63">
        <v>2.93</v>
      </c>
      <c r="F175" s="8">
        <v>20</v>
      </c>
      <c r="G175" s="16"/>
    </row>
    <row r="176" spans="2:7" x14ac:dyDescent="0.25">
      <c r="B176" s="24" t="s">
        <v>132</v>
      </c>
      <c r="C176" s="28" t="str">
        <f t="shared" si="10"/>
        <v>Lothian A</v>
      </c>
      <c r="D176" s="76" t="s">
        <v>240</v>
      </c>
      <c r="E176" s="63">
        <v>2.92</v>
      </c>
      <c r="F176" s="8">
        <v>21</v>
      </c>
      <c r="G176" s="16"/>
    </row>
    <row r="177" spans="2:7" x14ac:dyDescent="0.25">
      <c r="B177" s="24" t="s">
        <v>130</v>
      </c>
      <c r="C177" s="28" t="str">
        <f t="shared" si="10"/>
        <v>Dundee Hawkhill B</v>
      </c>
      <c r="D177" s="76" t="s">
        <v>224</v>
      </c>
      <c r="E177" s="63">
        <v>2.7</v>
      </c>
      <c r="F177" s="8">
        <v>22</v>
      </c>
      <c r="G177" s="16"/>
    </row>
    <row r="178" spans="2:7" x14ac:dyDescent="0.25">
      <c r="B178" s="24" t="s">
        <v>122</v>
      </c>
      <c r="C178" s="28" t="str">
        <f t="shared" si="10"/>
        <v>Central AC B</v>
      </c>
      <c r="D178" s="76" t="s">
        <v>781</v>
      </c>
      <c r="E178" s="63">
        <v>2.62</v>
      </c>
      <c r="F178" s="8">
        <v>23</v>
      </c>
      <c r="G178" s="16"/>
    </row>
    <row r="179" spans="2:7" x14ac:dyDescent="0.25">
      <c r="B179" s="26" t="s">
        <v>127</v>
      </c>
      <c r="C179" s="28" t="str">
        <f t="shared" si="10"/>
        <v>Springburn B</v>
      </c>
      <c r="D179" s="139" t="s">
        <v>207</v>
      </c>
      <c r="E179" s="66">
        <v>2.39</v>
      </c>
      <c r="F179" s="8">
        <v>24</v>
      </c>
      <c r="G179" s="16"/>
    </row>
    <row r="180" spans="2:7" x14ac:dyDescent="0.25">
      <c r="B180" s="26" t="s">
        <v>110</v>
      </c>
      <c r="C180" s="28" t="str">
        <f t="shared" si="10"/>
        <v>Springburn  A</v>
      </c>
      <c r="D180" s="76" t="s">
        <v>210</v>
      </c>
      <c r="E180" s="63">
        <v>0</v>
      </c>
      <c r="F180" s="8">
        <v>25</v>
      </c>
    </row>
    <row r="181" spans="2:7" x14ac:dyDescent="0.25">
      <c r="B181" s="26"/>
      <c r="C181" s="28"/>
      <c r="D181" s="76"/>
      <c r="E181" s="63"/>
      <c r="F181" s="8">
        <v>26</v>
      </c>
    </row>
    <row r="182" spans="2:7" x14ac:dyDescent="0.25">
      <c r="B182" s="26"/>
      <c r="C182" s="28"/>
      <c r="D182" s="76"/>
      <c r="E182" s="5"/>
      <c r="F182" s="8">
        <v>27</v>
      </c>
    </row>
    <row r="183" spans="2:7" ht="15.75" thickBot="1" x14ac:dyDescent="0.3">
      <c r="B183" s="22"/>
      <c r="C183" s="28"/>
      <c r="D183" s="158"/>
      <c r="E183" s="65"/>
      <c r="F183" s="10">
        <v>28</v>
      </c>
    </row>
    <row r="184" spans="2:7" ht="15.75" thickBot="1" x14ac:dyDescent="0.3"/>
    <row r="185" spans="2:7" x14ac:dyDescent="0.25">
      <c r="B185" s="124" t="s">
        <v>27</v>
      </c>
      <c r="C185" s="125"/>
      <c r="D185" s="163"/>
      <c r="E185" s="125" t="s">
        <v>46</v>
      </c>
      <c r="F185" s="126"/>
      <c r="G185" s="45"/>
    </row>
    <row r="186" spans="2:7" x14ac:dyDescent="0.25">
      <c r="B186" s="6" t="s">
        <v>0</v>
      </c>
      <c r="C186" s="3" t="s">
        <v>1</v>
      </c>
      <c r="D186" s="150" t="s">
        <v>2</v>
      </c>
      <c r="E186" s="3" t="s">
        <v>140</v>
      </c>
      <c r="F186" s="7" t="s">
        <v>4</v>
      </c>
      <c r="G186" s="15"/>
    </row>
    <row r="187" spans="2:7" x14ac:dyDescent="0.25">
      <c r="B187" s="22" t="s">
        <v>71</v>
      </c>
      <c r="C187" s="28" t="str">
        <f t="shared" ref="C187:C203" si="11">VLOOKUP(B187,$B$249:$C$276,2,FALSE)</f>
        <v>Dunfermline B</v>
      </c>
      <c r="D187" s="76" t="s">
        <v>204</v>
      </c>
      <c r="E187" s="63">
        <v>1.4</v>
      </c>
      <c r="F187" s="8">
        <v>1</v>
      </c>
      <c r="G187" s="16"/>
    </row>
    <row r="188" spans="2:7" x14ac:dyDescent="0.25">
      <c r="B188" s="22" t="s">
        <v>123</v>
      </c>
      <c r="C188" s="28" t="str">
        <f t="shared" si="11"/>
        <v>Edinburgh AC A</v>
      </c>
      <c r="D188" s="76" t="s">
        <v>221</v>
      </c>
      <c r="E188" s="63">
        <v>1.4</v>
      </c>
      <c r="F188" s="8">
        <v>2</v>
      </c>
      <c r="G188" s="16"/>
    </row>
    <row r="189" spans="2:7" x14ac:dyDescent="0.25">
      <c r="B189" s="22" t="s">
        <v>130</v>
      </c>
      <c r="C189" s="28" t="str">
        <f t="shared" si="11"/>
        <v>Dundee Hawkhill B</v>
      </c>
      <c r="D189" s="76" t="s">
        <v>223</v>
      </c>
      <c r="E189" s="70">
        <v>1.35</v>
      </c>
      <c r="F189" s="8">
        <v>3</v>
      </c>
      <c r="G189" s="16"/>
    </row>
    <row r="190" spans="2:7" x14ac:dyDescent="0.25">
      <c r="B190" s="22" t="s">
        <v>73</v>
      </c>
      <c r="C190" s="28" t="str">
        <f t="shared" si="11"/>
        <v>Dundee Hawkhill A</v>
      </c>
      <c r="D190" s="76" t="s">
        <v>217</v>
      </c>
      <c r="E190" s="63">
        <v>1.3</v>
      </c>
      <c r="F190" s="8">
        <v>4</v>
      </c>
      <c r="G190" s="16"/>
    </row>
    <row r="191" spans="2:7" x14ac:dyDescent="0.25">
      <c r="B191" s="22" t="s">
        <v>84</v>
      </c>
      <c r="C191" s="28" t="str">
        <f t="shared" si="11"/>
        <v>Kilbarchan A</v>
      </c>
      <c r="D191" s="76" t="s">
        <v>238</v>
      </c>
      <c r="E191" s="63">
        <v>1.2</v>
      </c>
      <c r="F191" s="8">
        <v>5</v>
      </c>
      <c r="G191" s="16"/>
    </row>
    <row r="192" spans="2:7" x14ac:dyDescent="0.25">
      <c r="B192" s="22" t="s">
        <v>96</v>
      </c>
      <c r="C192" s="28" t="str">
        <f t="shared" si="11"/>
        <v>Law &amp; District A</v>
      </c>
      <c r="D192" s="76" t="s">
        <v>246</v>
      </c>
      <c r="E192" s="63">
        <v>1.2</v>
      </c>
      <c r="F192" s="8">
        <v>5</v>
      </c>
      <c r="G192" s="16"/>
    </row>
    <row r="193" spans="2:8" x14ac:dyDescent="0.25">
      <c r="B193" s="22" t="s">
        <v>119</v>
      </c>
      <c r="C193" s="28" t="str">
        <f t="shared" si="11"/>
        <v>Dunfermline A</v>
      </c>
      <c r="D193" s="76" t="s">
        <v>803</v>
      </c>
      <c r="E193" s="63">
        <v>1.2</v>
      </c>
      <c r="F193" s="8">
        <v>7</v>
      </c>
      <c r="G193" s="16"/>
    </row>
    <row r="194" spans="2:8" x14ac:dyDescent="0.25">
      <c r="B194" s="22" t="s">
        <v>104</v>
      </c>
      <c r="C194" s="28" t="str">
        <f t="shared" si="11"/>
        <v>North Ayr  B</v>
      </c>
      <c r="D194" s="76" t="s">
        <v>505</v>
      </c>
      <c r="E194" s="63">
        <v>1.2</v>
      </c>
      <c r="F194" s="8">
        <v>7</v>
      </c>
      <c r="G194" s="16"/>
      <c r="H194" s="2"/>
    </row>
    <row r="195" spans="2:8" x14ac:dyDescent="0.25">
      <c r="B195" s="22" t="s">
        <v>120</v>
      </c>
      <c r="C195" s="28" t="str">
        <f t="shared" si="11"/>
        <v>Airdrie A</v>
      </c>
      <c r="D195" s="76" t="s">
        <v>212</v>
      </c>
      <c r="E195" s="63">
        <v>1.1499999999999999</v>
      </c>
      <c r="F195" s="8">
        <v>9</v>
      </c>
      <c r="G195" s="16"/>
      <c r="H195" s="2"/>
    </row>
    <row r="196" spans="2:8" x14ac:dyDescent="0.25">
      <c r="B196" s="22" t="s">
        <v>99</v>
      </c>
      <c r="C196" s="28" t="str">
        <f t="shared" si="11"/>
        <v>Law &amp; District B</v>
      </c>
      <c r="D196" s="76" t="s">
        <v>250</v>
      </c>
      <c r="E196" s="63">
        <v>1.1499999999999999</v>
      </c>
      <c r="F196" s="8">
        <v>9</v>
      </c>
      <c r="G196" s="16"/>
      <c r="H196" s="2"/>
    </row>
    <row r="197" spans="2:8" x14ac:dyDescent="0.25">
      <c r="B197" s="22" t="s">
        <v>79</v>
      </c>
      <c r="C197" s="28" t="str">
        <f t="shared" si="11"/>
        <v>Inverclyde A</v>
      </c>
      <c r="D197" s="76" t="s">
        <v>230</v>
      </c>
      <c r="E197" s="63">
        <v>1.1499999999999999</v>
      </c>
      <c r="F197" s="8">
        <v>11</v>
      </c>
      <c r="G197" s="16"/>
      <c r="H197" s="2"/>
    </row>
    <row r="198" spans="2:8" x14ac:dyDescent="0.25">
      <c r="B198" s="22" t="s">
        <v>87</v>
      </c>
      <c r="C198" s="28" t="str">
        <f t="shared" si="11"/>
        <v>Kilmarnock A</v>
      </c>
      <c r="D198" s="76" t="s">
        <v>789</v>
      </c>
      <c r="E198" s="63">
        <v>1.1499999999999999</v>
      </c>
      <c r="F198" s="8">
        <v>12</v>
      </c>
      <c r="G198" s="16"/>
      <c r="H198" s="2"/>
    </row>
    <row r="199" spans="2:8" x14ac:dyDescent="0.25">
      <c r="B199" s="22" t="s">
        <v>93</v>
      </c>
      <c r="C199" s="28" t="str">
        <f t="shared" si="11"/>
        <v>Lasswade A</v>
      </c>
      <c r="D199" s="76" t="s">
        <v>245</v>
      </c>
      <c r="E199" s="63">
        <v>1.1499999999999999</v>
      </c>
      <c r="F199" s="8">
        <v>13</v>
      </c>
      <c r="G199" s="16"/>
      <c r="H199" s="2"/>
    </row>
    <row r="200" spans="2:8" x14ac:dyDescent="0.25">
      <c r="B200" s="22" t="s">
        <v>124</v>
      </c>
      <c r="C200" s="28" t="str">
        <f t="shared" si="11"/>
        <v>Edinburgh AC B</v>
      </c>
      <c r="D200" s="76" t="s">
        <v>222</v>
      </c>
      <c r="E200" s="63">
        <v>1.1000000000000001</v>
      </c>
      <c r="F200" s="8">
        <v>14</v>
      </c>
      <c r="G200" s="16"/>
      <c r="H200" s="2"/>
    </row>
    <row r="201" spans="2:8" x14ac:dyDescent="0.25">
      <c r="B201" s="22" t="s">
        <v>101</v>
      </c>
      <c r="C201" s="28" t="str">
        <f t="shared" si="11"/>
        <v>North Ayr  A</v>
      </c>
      <c r="D201" s="76" t="s">
        <v>794</v>
      </c>
      <c r="E201" s="63">
        <v>1.1000000000000001</v>
      </c>
      <c r="F201" s="8">
        <v>14</v>
      </c>
      <c r="G201" s="16"/>
      <c r="H201" s="2"/>
    </row>
    <row r="202" spans="2:8" x14ac:dyDescent="0.25">
      <c r="B202" s="22" t="s">
        <v>121</v>
      </c>
      <c r="C202" s="28" t="str">
        <f t="shared" si="11"/>
        <v>Central AC A</v>
      </c>
      <c r="D202" s="76" t="s">
        <v>779</v>
      </c>
      <c r="E202" s="63">
        <v>0</v>
      </c>
      <c r="F202" s="8">
        <v>16</v>
      </c>
      <c r="G202" s="16"/>
      <c r="H202" s="2"/>
    </row>
    <row r="203" spans="2:8" x14ac:dyDescent="0.25">
      <c r="B203" s="22" t="s">
        <v>127</v>
      </c>
      <c r="C203" s="28" t="str">
        <f t="shared" si="11"/>
        <v>Springburn B</v>
      </c>
      <c r="D203" s="76" t="s">
        <v>208</v>
      </c>
      <c r="E203" s="63">
        <v>0</v>
      </c>
      <c r="F203" s="8">
        <v>17</v>
      </c>
      <c r="G203" s="16"/>
      <c r="H203" s="2"/>
    </row>
    <row r="204" spans="2:8" x14ac:dyDescent="0.25">
      <c r="B204" s="22"/>
      <c r="C204" s="28" t="e">
        <f t="shared" ref="C204:C210" si="12">VLOOKUP(B204,$B$249:$C$276,2,FALSE)</f>
        <v>#N/A</v>
      </c>
      <c r="D204" s="76"/>
      <c r="E204" s="63"/>
      <c r="F204" s="8">
        <v>18</v>
      </c>
      <c r="G204" s="16"/>
    </row>
    <row r="205" spans="2:8" x14ac:dyDescent="0.25">
      <c r="B205" s="22"/>
      <c r="C205" s="28" t="e">
        <f t="shared" si="12"/>
        <v>#N/A</v>
      </c>
      <c r="D205" s="76"/>
      <c r="E205" s="63"/>
      <c r="F205" s="8">
        <v>19</v>
      </c>
      <c r="G205" s="16"/>
    </row>
    <row r="206" spans="2:8" x14ac:dyDescent="0.25">
      <c r="B206" s="22"/>
      <c r="C206" s="28" t="e">
        <f t="shared" si="12"/>
        <v>#N/A</v>
      </c>
      <c r="D206" s="76"/>
      <c r="E206" s="63"/>
      <c r="F206" s="8">
        <v>20</v>
      </c>
      <c r="G206" s="16"/>
    </row>
    <row r="207" spans="2:8" x14ac:dyDescent="0.25">
      <c r="B207" s="22"/>
      <c r="C207" s="28" t="e">
        <f t="shared" si="12"/>
        <v>#N/A</v>
      </c>
      <c r="D207" s="76"/>
      <c r="E207" s="63"/>
      <c r="F207" s="8">
        <v>21</v>
      </c>
      <c r="G207" s="16"/>
    </row>
    <row r="208" spans="2:8" x14ac:dyDescent="0.25">
      <c r="B208" s="22"/>
      <c r="C208" s="28" t="e">
        <f t="shared" si="12"/>
        <v>#N/A</v>
      </c>
      <c r="D208" s="76"/>
      <c r="E208" s="63"/>
      <c r="F208" s="8">
        <v>22</v>
      </c>
      <c r="G208" s="16"/>
    </row>
    <row r="209" spans="2:7" x14ac:dyDescent="0.25">
      <c r="B209" s="22"/>
      <c r="C209" s="28" t="e">
        <f t="shared" si="12"/>
        <v>#N/A</v>
      </c>
      <c r="D209" s="76"/>
      <c r="E209" s="5"/>
      <c r="F209" s="8">
        <v>23</v>
      </c>
      <c r="G209" s="16"/>
    </row>
    <row r="210" spans="2:7" x14ac:dyDescent="0.25">
      <c r="B210" s="22"/>
      <c r="C210" s="28" t="e">
        <f t="shared" si="12"/>
        <v>#N/A</v>
      </c>
      <c r="D210" s="139"/>
      <c r="E210" s="18"/>
      <c r="F210" s="8">
        <v>24</v>
      </c>
      <c r="G210" s="16"/>
    </row>
    <row r="211" spans="2:7" x14ac:dyDescent="0.25">
      <c r="B211" s="22"/>
      <c r="C211" s="28" t="e">
        <f t="shared" ref="C211:C214" si="13">VLOOKUP(B211,$B$249:$C$276,2,FALSE)</f>
        <v>#N/A</v>
      </c>
      <c r="D211" s="76"/>
      <c r="E211" s="5"/>
      <c r="F211" s="8">
        <v>25</v>
      </c>
      <c r="G211" s="16"/>
    </row>
    <row r="212" spans="2:7" x14ac:dyDescent="0.25">
      <c r="B212" s="22"/>
      <c r="C212" s="28" t="e">
        <f t="shared" si="13"/>
        <v>#N/A</v>
      </c>
      <c r="D212" s="76"/>
      <c r="E212" s="5"/>
      <c r="F212" s="8">
        <v>26</v>
      </c>
      <c r="G212" s="16"/>
    </row>
    <row r="213" spans="2:7" x14ac:dyDescent="0.25">
      <c r="B213" s="24"/>
      <c r="C213" s="28" t="e">
        <f t="shared" si="13"/>
        <v>#N/A</v>
      </c>
      <c r="D213" s="76"/>
      <c r="E213" s="5"/>
      <c r="F213" s="8">
        <v>27</v>
      </c>
      <c r="G213" s="16"/>
    </row>
    <row r="214" spans="2:7" ht="15.75" thickBot="1" x14ac:dyDescent="0.3">
      <c r="B214" s="25"/>
      <c r="C214" s="28" t="e">
        <f t="shared" si="13"/>
        <v>#N/A</v>
      </c>
      <c r="D214" s="158"/>
      <c r="E214" s="65"/>
      <c r="F214" s="10">
        <v>28</v>
      </c>
      <c r="G214" s="16"/>
    </row>
    <row r="215" spans="2:7" ht="15.75" thickBot="1" x14ac:dyDescent="0.3"/>
    <row r="216" spans="2:7" x14ac:dyDescent="0.25">
      <c r="B216" s="124" t="s">
        <v>28</v>
      </c>
      <c r="C216" s="125"/>
      <c r="D216" s="163"/>
      <c r="E216" s="125" t="s">
        <v>46</v>
      </c>
      <c r="F216" s="126"/>
      <c r="G216" s="45"/>
    </row>
    <row r="217" spans="2:7" x14ac:dyDescent="0.25">
      <c r="B217" s="6" t="s">
        <v>0</v>
      </c>
      <c r="C217" s="3" t="s">
        <v>1</v>
      </c>
      <c r="D217" s="150" t="s">
        <v>2</v>
      </c>
      <c r="E217" s="3" t="s">
        <v>12</v>
      </c>
      <c r="F217" s="7" t="s">
        <v>4</v>
      </c>
      <c r="G217" s="15"/>
    </row>
    <row r="218" spans="2:7" x14ac:dyDescent="0.25">
      <c r="B218" s="24" t="s">
        <v>123</v>
      </c>
      <c r="C218" s="28" t="str">
        <f t="shared" ref="C218:C236" si="14">VLOOKUP(B218,$B$249:$C$276,2,FALSE)</f>
        <v>Edinburgh AC A</v>
      </c>
      <c r="D218" s="76" t="s">
        <v>786</v>
      </c>
      <c r="E218" s="5">
        <v>5.87</v>
      </c>
      <c r="F218" s="8">
        <v>1</v>
      </c>
      <c r="G218" s="16"/>
    </row>
    <row r="219" spans="2:7" x14ac:dyDescent="0.25">
      <c r="B219" s="24" t="s">
        <v>124</v>
      </c>
      <c r="C219" s="28" t="str">
        <f t="shared" si="14"/>
        <v>Edinburgh AC B</v>
      </c>
      <c r="D219" s="76" t="s">
        <v>788</v>
      </c>
      <c r="E219" s="5">
        <v>5.74</v>
      </c>
      <c r="F219" s="8">
        <v>2</v>
      </c>
      <c r="G219" s="16"/>
    </row>
    <row r="220" spans="2:7" x14ac:dyDescent="0.25">
      <c r="B220" s="24" t="s">
        <v>126</v>
      </c>
      <c r="C220" s="28" t="str">
        <f t="shared" si="14"/>
        <v>Falkirk V H A</v>
      </c>
      <c r="D220" s="76" t="s">
        <v>234</v>
      </c>
      <c r="E220" s="63">
        <v>5.65</v>
      </c>
      <c r="F220" s="8">
        <v>3</v>
      </c>
      <c r="G220" s="16"/>
    </row>
    <row r="221" spans="2:7" x14ac:dyDescent="0.25">
      <c r="B221" s="24" t="s">
        <v>84</v>
      </c>
      <c r="C221" s="28" t="str">
        <f t="shared" si="14"/>
        <v>Kilbarchan A</v>
      </c>
      <c r="D221" s="76" t="s">
        <v>796</v>
      </c>
      <c r="E221" s="63">
        <v>5.63</v>
      </c>
      <c r="F221" s="8">
        <v>4</v>
      </c>
      <c r="G221" s="16"/>
    </row>
    <row r="222" spans="2:7" x14ac:dyDescent="0.25">
      <c r="B222" s="24" t="s">
        <v>120</v>
      </c>
      <c r="C222" s="28" t="str">
        <f t="shared" si="14"/>
        <v>Airdrie A</v>
      </c>
      <c r="D222" s="76" t="s">
        <v>212</v>
      </c>
      <c r="E222" s="63">
        <v>5.49</v>
      </c>
      <c r="F222" s="8">
        <v>5</v>
      </c>
      <c r="G222" s="16"/>
    </row>
    <row r="223" spans="2:7" x14ac:dyDescent="0.25">
      <c r="B223" s="24" t="s">
        <v>93</v>
      </c>
      <c r="C223" s="28" t="str">
        <f t="shared" si="14"/>
        <v>Lasswade A</v>
      </c>
      <c r="D223" s="76" t="s">
        <v>243</v>
      </c>
      <c r="E223" s="63">
        <v>5.44</v>
      </c>
      <c r="F223" s="8">
        <v>6</v>
      </c>
      <c r="G223" s="16"/>
    </row>
    <row r="224" spans="2:7" x14ac:dyDescent="0.25">
      <c r="B224" s="24" t="s">
        <v>96</v>
      </c>
      <c r="C224" s="28" t="str">
        <f t="shared" si="14"/>
        <v>Law &amp; District A</v>
      </c>
      <c r="D224" s="76" t="s">
        <v>248</v>
      </c>
      <c r="E224" s="63">
        <v>5.4</v>
      </c>
      <c r="F224" s="8">
        <v>7</v>
      </c>
      <c r="G224" s="16"/>
    </row>
    <row r="225" spans="2:7" x14ac:dyDescent="0.25">
      <c r="B225" s="24" t="s">
        <v>101</v>
      </c>
      <c r="C225" s="28" t="str">
        <f t="shared" si="14"/>
        <v>North Ayr  A</v>
      </c>
      <c r="D225" s="76" t="s">
        <v>254</v>
      </c>
      <c r="E225" s="63">
        <v>5.35</v>
      </c>
      <c r="F225" s="8">
        <v>8</v>
      </c>
      <c r="G225" s="16"/>
    </row>
    <row r="226" spans="2:7" x14ac:dyDescent="0.25">
      <c r="B226" s="24" t="s">
        <v>110</v>
      </c>
      <c r="C226" s="28" t="str">
        <f t="shared" si="14"/>
        <v>Springburn  A</v>
      </c>
      <c r="D226" s="76" t="s">
        <v>776</v>
      </c>
      <c r="E226" s="63">
        <v>5.28</v>
      </c>
      <c r="F226" s="8">
        <v>9</v>
      </c>
      <c r="G226" s="16"/>
    </row>
    <row r="227" spans="2:7" x14ac:dyDescent="0.25">
      <c r="B227" s="24" t="s">
        <v>121</v>
      </c>
      <c r="C227" s="28" t="str">
        <f t="shared" si="14"/>
        <v>Central AC A</v>
      </c>
      <c r="D227" s="76" t="s">
        <v>780</v>
      </c>
      <c r="E227" s="5">
        <v>5.03</v>
      </c>
      <c r="F227" s="8">
        <v>10</v>
      </c>
      <c r="G227" s="16"/>
    </row>
    <row r="228" spans="2:7" x14ac:dyDescent="0.25">
      <c r="B228" s="24" t="s">
        <v>87</v>
      </c>
      <c r="C228" s="28" t="str">
        <f t="shared" si="14"/>
        <v>Kilmarnock A</v>
      </c>
      <c r="D228" s="76" t="s">
        <v>226</v>
      </c>
      <c r="E228" s="63">
        <v>5</v>
      </c>
      <c r="F228" s="8">
        <v>11</v>
      </c>
      <c r="G228" s="16"/>
    </row>
    <row r="229" spans="2:7" x14ac:dyDescent="0.25">
      <c r="B229" s="24" t="s">
        <v>90</v>
      </c>
      <c r="C229" s="28" t="str">
        <f t="shared" si="14"/>
        <v>Kilmarnock B</v>
      </c>
      <c r="D229" s="76" t="s">
        <v>227</v>
      </c>
      <c r="E229" s="63">
        <v>4.46</v>
      </c>
      <c r="F229" s="8">
        <v>12</v>
      </c>
      <c r="G229" s="16"/>
    </row>
    <row r="230" spans="2:7" x14ac:dyDescent="0.25">
      <c r="B230" s="24" t="s">
        <v>73</v>
      </c>
      <c r="C230" s="28" t="str">
        <f t="shared" si="14"/>
        <v>Dundee Hawkhill A</v>
      </c>
      <c r="D230" s="76" t="s">
        <v>785</v>
      </c>
      <c r="E230" s="5">
        <v>4.1900000000000004</v>
      </c>
      <c r="F230" s="8">
        <v>13</v>
      </c>
      <c r="G230" s="16"/>
    </row>
    <row r="231" spans="2:7" x14ac:dyDescent="0.25">
      <c r="B231" s="24" t="s">
        <v>104</v>
      </c>
      <c r="C231" s="28" t="str">
        <f t="shared" si="14"/>
        <v>North Ayr  B</v>
      </c>
      <c r="D231" s="76" t="s">
        <v>506</v>
      </c>
      <c r="E231" s="63">
        <v>4.01</v>
      </c>
      <c r="F231" s="8">
        <v>14</v>
      </c>
      <c r="G231" s="16"/>
    </row>
    <row r="232" spans="2:7" x14ac:dyDescent="0.25">
      <c r="B232" s="24" t="s">
        <v>127</v>
      </c>
      <c r="C232" s="28" t="str">
        <f t="shared" si="14"/>
        <v>Springburn B</v>
      </c>
      <c r="D232" s="76" t="s">
        <v>209</v>
      </c>
      <c r="E232" s="63">
        <v>3.82</v>
      </c>
      <c r="F232" s="8">
        <v>15</v>
      </c>
      <c r="G232" s="16"/>
    </row>
    <row r="233" spans="2:7" x14ac:dyDescent="0.25">
      <c r="B233" s="24" t="s">
        <v>99</v>
      </c>
      <c r="C233" s="28" t="str">
        <f t="shared" si="14"/>
        <v>Law &amp; District B</v>
      </c>
      <c r="D233" s="76" t="s">
        <v>251</v>
      </c>
      <c r="E233" s="63">
        <v>3.82</v>
      </c>
      <c r="F233" s="8">
        <v>16</v>
      </c>
      <c r="G233" s="16"/>
    </row>
    <row r="234" spans="2:7" x14ac:dyDescent="0.25">
      <c r="B234" s="24" t="s">
        <v>119</v>
      </c>
      <c r="C234" s="28" t="str">
        <f t="shared" si="14"/>
        <v>Dunfermline A</v>
      </c>
      <c r="D234" s="76" t="s">
        <v>803</v>
      </c>
      <c r="E234" s="63">
        <v>3.63</v>
      </c>
      <c r="F234" s="8">
        <v>17</v>
      </c>
      <c r="G234" s="16"/>
    </row>
    <row r="235" spans="2:7" x14ac:dyDescent="0.25">
      <c r="B235" s="24" t="s">
        <v>71</v>
      </c>
      <c r="C235" s="28" t="str">
        <f t="shared" si="14"/>
        <v>Dunfermline B</v>
      </c>
      <c r="D235" s="76" t="s">
        <v>774</v>
      </c>
      <c r="E235" s="63">
        <v>3.63</v>
      </c>
      <c r="F235" s="8">
        <v>18</v>
      </c>
      <c r="G235" s="16"/>
    </row>
    <row r="236" spans="2:7" x14ac:dyDescent="0.25">
      <c r="B236" s="24" t="s">
        <v>122</v>
      </c>
      <c r="C236" s="28" t="str">
        <f t="shared" si="14"/>
        <v>Central AC B</v>
      </c>
      <c r="D236" s="76" t="s">
        <v>783</v>
      </c>
      <c r="E236" s="63">
        <v>3.58</v>
      </c>
      <c r="F236" s="8">
        <v>19</v>
      </c>
      <c r="G236" s="16"/>
    </row>
    <row r="237" spans="2:7" x14ac:dyDescent="0.25">
      <c r="B237" s="24"/>
      <c r="C237" s="28"/>
      <c r="D237" s="76"/>
      <c r="E237" s="63"/>
      <c r="F237" s="8">
        <v>20</v>
      </c>
      <c r="G237" s="16"/>
    </row>
    <row r="238" spans="2:7" x14ac:dyDescent="0.25">
      <c r="B238" s="24"/>
      <c r="C238" s="28"/>
      <c r="D238" s="76"/>
      <c r="E238" s="63"/>
      <c r="F238" s="8">
        <v>21</v>
      </c>
      <c r="G238" s="16"/>
    </row>
    <row r="239" spans="2:7" x14ac:dyDescent="0.25">
      <c r="B239" s="24"/>
      <c r="C239" s="28"/>
      <c r="D239" s="76"/>
      <c r="E239" s="5"/>
      <c r="F239" s="8">
        <v>22</v>
      </c>
      <c r="G239" s="16"/>
    </row>
    <row r="240" spans="2:7" x14ac:dyDescent="0.25">
      <c r="B240" s="24"/>
      <c r="C240" s="28" t="e">
        <f t="shared" ref="C240:C245" si="15">VLOOKUP(B240,$B$249:$C$276,2,FALSE)</f>
        <v>#N/A</v>
      </c>
      <c r="D240" s="76"/>
      <c r="E240" s="5"/>
      <c r="F240" s="42">
        <v>23</v>
      </c>
      <c r="G240" s="44"/>
    </row>
    <row r="241" spans="2:16" x14ac:dyDescent="0.25">
      <c r="B241" s="26"/>
      <c r="C241" s="28" t="e">
        <f t="shared" si="15"/>
        <v>#N/A</v>
      </c>
      <c r="D241" s="139"/>
      <c r="E241" s="18"/>
      <c r="F241" s="8">
        <v>24</v>
      </c>
      <c r="G241" s="44"/>
    </row>
    <row r="242" spans="2:16" x14ac:dyDescent="0.25">
      <c r="B242" s="24"/>
      <c r="C242" s="28" t="e">
        <f t="shared" si="15"/>
        <v>#N/A</v>
      </c>
      <c r="D242" s="76"/>
      <c r="E242" s="5"/>
      <c r="F242" s="8">
        <v>25</v>
      </c>
      <c r="G242" s="44"/>
    </row>
    <row r="243" spans="2:16" x14ac:dyDescent="0.25">
      <c r="B243" s="24"/>
      <c r="C243" s="28" t="e">
        <f t="shared" si="15"/>
        <v>#N/A</v>
      </c>
      <c r="D243" s="76"/>
      <c r="E243" s="5"/>
      <c r="F243" s="8">
        <v>26</v>
      </c>
      <c r="G243" s="44"/>
    </row>
    <row r="244" spans="2:16" x14ac:dyDescent="0.25">
      <c r="B244" s="24"/>
      <c r="C244" s="28" t="e">
        <f t="shared" si="15"/>
        <v>#N/A</v>
      </c>
      <c r="D244" s="76"/>
      <c r="E244" s="5"/>
      <c r="F244" s="42">
        <v>27</v>
      </c>
      <c r="G244" s="44"/>
    </row>
    <row r="245" spans="2:16" ht="15.75" thickBot="1" x14ac:dyDescent="0.3">
      <c r="B245" s="25"/>
      <c r="C245" s="28" t="e">
        <f t="shared" si="15"/>
        <v>#N/A</v>
      </c>
      <c r="D245" s="158"/>
      <c r="E245" s="65"/>
      <c r="F245" s="10">
        <v>28</v>
      </c>
      <c r="G245" s="44"/>
      <c r="J245" s="3" t="s">
        <v>484</v>
      </c>
      <c r="K245" s="3">
        <v>27</v>
      </c>
    </row>
    <row r="247" spans="2:16" ht="14.45" x14ac:dyDescent="0.35">
      <c r="B247" s="127" t="s">
        <v>47</v>
      </c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</row>
    <row r="248" spans="2:16" ht="35.1" customHeight="1" x14ac:dyDescent="0.25">
      <c r="B248" s="13" t="s">
        <v>0</v>
      </c>
      <c r="C248" s="13" t="s">
        <v>14</v>
      </c>
      <c r="D248" s="147" t="s">
        <v>20</v>
      </c>
      <c r="E248" s="14" t="s">
        <v>29</v>
      </c>
      <c r="F248" s="14" t="s">
        <v>25</v>
      </c>
      <c r="G248" s="14" t="s">
        <v>44</v>
      </c>
      <c r="H248" s="14" t="s">
        <v>21</v>
      </c>
      <c r="I248" s="14" t="s">
        <v>26</v>
      </c>
      <c r="J248" s="14" t="s">
        <v>30</v>
      </c>
      <c r="K248" s="14" t="s">
        <v>28</v>
      </c>
      <c r="L248" s="14" t="s">
        <v>15</v>
      </c>
      <c r="M248" s="14" t="s">
        <v>16</v>
      </c>
    </row>
    <row r="249" spans="2:16" x14ac:dyDescent="0.25">
      <c r="B249" s="22" t="s">
        <v>123</v>
      </c>
      <c r="C249" s="38" t="s">
        <v>141</v>
      </c>
      <c r="D249" s="148">
        <f t="shared" ref="D249:D274" si="16">IFERROR(VLOOKUP(B249,$B$5:$F$32,5,FALSE),$K$245)</f>
        <v>2</v>
      </c>
      <c r="E249" s="5">
        <f t="shared" ref="E249:E274" si="17">IFERROR(VLOOKUP(B249,$B$36:$F$63,5,FALSE),$K$245)</f>
        <v>2</v>
      </c>
      <c r="F249" s="5">
        <f t="shared" ref="F249:F274" si="18">IFERROR(VLOOKUP(B249,$B$67:$F$94,5,FALSE),$K$245)</f>
        <v>1</v>
      </c>
      <c r="G249" s="5" t="s">
        <v>185</v>
      </c>
      <c r="H249" s="5">
        <f t="shared" ref="H249:H274" si="19">IFERROR(VLOOKUP(B249,$B$125:$F$151,5,FALSE),$K$245)</f>
        <v>6</v>
      </c>
      <c r="I249" s="5">
        <f t="shared" ref="I249:I274" si="20">IFERROR(VLOOKUP(B249,$B$156:$F$183,5,FALSE),$K$245)</f>
        <v>2</v>
      </c>
      <c r="J249" s="5">
        <f t="shared" ref="J249:J274" si="21">IFERROR(VLOOKUP(B249,$B$187:$F$214,5,FALSE),$K$245)</f>
        <v>2</v>
      </c>
      <c r="K249" s="5">
        <f t="shared" ref="K249:K274" si="22">IFERROR(VLOOKUP(B249,$B$218:$F$245,5,FALSE),$K$245)</f>
        <v>1</v>
      </c>
      <c r="L249" s="3">
        <f t="array" ref="L249">SUM(IF(ISERROR(D249:K249),"",D249:K249))</f>
        <v>16</v>
      </c>
      <c r="M249" s="5">
        <v>1</v>
      </c>
      <c r="P249" s="87"/>
    </row>
    <row r="250" spans="2:16" x14ac:dyDescent="0.25">
      <c r="B250" s="22" t="s">
        <v>119</v>
      </c>
      <c r="C250" s="37" t="s">
        <v>183</v>
      </c>
      <c r="D250" s="148">
        <f t="shared" si="16"/>
        <v>1</v>
      </c>
      <c r="E250" s="5">
        <f t="shared" si="17"/>
        <v>1</v>
      </c>
      <c r="F250" s="5">
        <f t="shared" si="18"/>
        <v>15</v>
      </c>
      <c r="G250" s="5" t="s">
        <v>185</v>
      </c>
      <c r="H250" s="5">
        <f t="shared" si="19"/>
        <v>1</v>
      </c>
      <c r="I250" s="5">
        <f t="shared" si="20"/>
        <v>1</v>
      </c>
      <c r="J250" s="5">
        <f t="shared" si="21"/>
        <v>7</v>
      </c>
      <c r="K250" s="5">
        <f t="shared" si="22"/>
        <v>17</v>
      </c>
      <c r="L250" s="3">
        <f t="array" ref="L250">SUM(IF(ISERROR(D250:K250),"",D250:K250))</f>
        <v>43</v>
      </c>
      <c r="M250" s="5">
        <v>2</v>
      </c>
    </row>
    <row r="251" spans="2:16" x14ac:dyDescent="0.25">
      <c r="B251" s="22" t="s">
        <v>93</v>
      </c>
      <c r="C251" s="38" t="s">
        <v>95</v>
      </c>
      <c r="D251" s="148">
        <f t="shared" si="16"/>
        <v>4</v>
      </c>
      <c r="E251" s="5">
        <f t="shared" si="17"/>
        <v>10</v>
      </c>
      <c r="F251" s="5">
        <f t="shared" si="18"/>
        <v>3</v>
      </c>
      <c r="G251" s="5" t="s">
        <v>185</v>
      </c>
      <c r="H251" s="5">
        <f t="shared" si="19"/>
        <v>5</v>
      </c>
      <c r="I251" s="5">
        <f t="shared" si="20"/>
        <v>5</v>
      </c>
      <c r="J251" s="5">
        <f t="shared" si="21"/>
        <v>13</v>
      </c>
      <c r="K251" s="5">
        <f t="shared" si="22"/>
        <v>6</v>
      </c>
      <c r="L251" s="3">
        <f t="array" ref="L251">SUM(IF(ISERROR(D251:K251),"",D251:K251))</f>
        <v>46</v>
      </c>
      <c r="M251" s="5">
        <v>3</v>
      </c>
    </row>
    <row r="252" spans="2:16" x14ac:dyDescent="0.25">
      <c r="B252" s="22" t="s">
        <v>96</v>
      </c>
      <c r="C252" s="39" t="s">
        <v>98</v>
      </c>
      <c r="D252" s="148">
        <f t="shared" si="16"/>
        <v>3</v>
      </c>
      <c r="E252" s="5">
        <f t="shared" si="17"/>
        <v>6</v>
      </c>
      <c r="F252" s="5">
        <f t="shared" si="18"/>
        <v>8</v>
      </c>
      <c r="G252" s="5" t="s">
        <v>185</v>
      </c>
      <c r="H252" s="5">
        <f t="shared" si="19"/>
        <v>3</v>
      </c>
      <c r="I252" s="5">
        <f t="shared" si="20"/>
        <v>20</v>
      </c>
      <c r="J252" s="5">
        <f t="shared" si="21"/>
        <v>5</v>
      </c>
      <c r="K252" s="5">
        <f t="shared" si="22"/>
        <v>7</v>
      </c>
      <c r="L252" s="3">
        <f t="array" ref="L252">SUM(IF(ISERROR(D252:K252),"",D252:K252))</f>
        <v>52</v>
      </c>
      <c r="M252" s="5">
        <v>4</v>
      </c>
    </row>
    <row r="253" spans="2:16" x14ac:dyDescent="0.25">
      <c r="B253" s="22" t="s">
        <v>104</v>
      </c>
      <c r="C253" s="39" t="s">
        <v>106</v>
      </c>
      <c r="D253" s="148">
        <f t="shared" si="16"/>
        <v>14</v>
      </c>
      <c r="E253" s="5">
        <f t="shared" si="17"/>
        <v>4</v>
      </c>
      <c r="F253" s="5">
        <f t="shared" si="18"/>
        <v>11</v>
      </c>
      <c r="G253" s="5" t="s">
        <v>185</v>
      </c>
      <c r="H253" s="5">
        <f t="shared" si="19"/>
        <v>10</v>
      </c>
      <c r="I253" s="5">
        <f t="shared" si="20"/>
        <v>3</v>
      </c>
      <c r="J253" s="5">
        <f t="shared" si="21"/>
        <v>7</v>
      </c>
      <c r="K253" s="5">
        <f t="shared" si="22"/>
        <v>14</v>
      </c>
      <c r="L253" s="3">
        <f t="array" ref="L253">SUM(IF(ISERROR(D253:K253),"",D253:K253))</f>
        <v>63</v>
      </c>
      <c r="M253" s="5">
        <v>5</v>
      </c>
    </row>
    <row r="254" spans="2:16" x14ac:dyDescent="0.25">
      <c r="B254" s="22" t="s">
        <v>73</v>
      </c>
      <c r="C254" s="37" t="s">
        <v>75</v>
      </c>
      <c r="D254" s="148">
        <f t="shared" si="16"/>
        <v>19</v>
      </c>
      <c r="E254" s="5">
        <f t="shared" si="17"/>
        <v>12</v>
      </c>
      <c r="F254" s="5">
        <f t="shared" si="18"/>
        <v>2</v>
      </c>
      <c r="G254" s="5" t="s">
        <v>185</v>
      </c>
      <c r="H254" s="5">
        <f t="shared" si="19"/>
        <v>4</v>
      </c>
      <c r="I254" s="5">
        <f t="shared" si="20"/>
        <v>11</v>
      </c>
      <c r="J254" s="5">
        <f t="shared" si="21"/>
        <v>4</v>
      </c>
      <c r="K254" s="5">
        <f t="shared" si="22"/>
        <v>13</v>
      </c>
      <c r="L254" s="3">
        <f t="array" ref="L254">SUM(IF(ISERROR(D254:K254),"",D254:K254))</f>
        <v>65</v>
      </c>
      <c r="M254" s="5">
        <v>6</v>
      </c>
    </row>
    <row r="255" spans="2:16" x14ac:dyDescent="0.25">
      <c r="B255" s="22" t="s">
        <v>84</v>
      </c>
      <c r="C255" s="38" t="s">
        <v>86</v>
      </c>
      <c r="D255" s="148">
        <f t="shared" si="16"/>
        <v>12</v>
      </c>
      <c r="E255" s="5">
        <f t="shared" si="17"/>
        <v>9</v>
      </c>
      <c r="F255" s="5">
        <f t="shared" si="18"/>
        <v>9</v>
      </c>
      <c r="G255" s="5" t="s">
        <v>185</v>
      </c>
      <c r="H255" s="5">
        <f t="shared" si="19"/>
        <v>12</v>
      </c>
      <c r="I255" s="5">
        <f t="shared" si="20"/>
        <v>15</v>
      </c>
      <c r="J255" s="5">
        <f t="shared" si="21"/>
        <v>5</v>
      </c>
      <c r="K255" s="5">
        <f t="shared" si="22"/>
        <v>4</v>
      </c>
      <c r="L255" s="3">
        <f t="array" ref="L255">SUM(IF(ISERROR(D255:K255),"",D255:K255))</f>
        <v>66</v>
      </c>
      <c r="M255" s="5">
        <v>7</v>
      </c>
    </row>
    <row r="256" spans="2:16" x14ac:dyDescent="0.25">
      <c r="B256" s="22" t="s">
        <v>101</v>
      </c>
      <c r="C256" s="39" t="s">
        <v>103</v>
      </c>
      <c r="D256" s="148">
        <f t="shared" si="16"/>
        <v>15</v>
      </c>
      <c r="E256" s="5">
        <f t="shared" si="17"/>
        <v>5</v>
      </c>
      <c r="F256" s="5">
        <f t="shared" si="18"/>
        <v>16</v>
      </c>
      <c r="G256" s="5" t="s">
        <v>185</v>
      </c>
      <c r="H256" s="5">
        <f t="shared" si="19"/>
        <v>8</v>
      </c>
      <c r="I256" s="5">
        <f t="shared" si="20"/>
        <v>4</v>
      </c>
      <c r="J256" s="5">
        <f t="shared" si="21"/>
        <v>14</v>
      </c>
      <c r="K256" s="5">
        <f t="shared" si="22"/>
        <v>8</v>
      </c>
      <c r="L256" s="3">
        <f t="array" ref="L256">SUM(IF(ISERROR(D256:K256),"",D256:K256))</f>
        <v>70</v>
      </c>
      <c r="M256" s="5">
        <v>8</v>
      </c>
    </row>
    <row r="257" spans="2:13" x14ac:dyDescent="0.25">
      <c r="B257" s="22" t="s">
        <v>120</v>
      </c>
      <c r="C257" s="37" t="s">
        <v>68</v>
      </c>
      <c r="D257" s="148">
        <f t="shared" si="16"/>
        <v>15</v>
      </c>
      <c r="E257" s="5">
        <f t="shared" si="17"/>
        <v>8</v>
      </c>
      <c r="F257" s="5">
        <f t="shared" si="18"/>
        <v>7</v>
      </c>
      <c r="G257" s="5" t="s">
        <v>185</v>
      </c>
      <c r="H257" s="5">
        <f t="shared" si="19"/>
        <v>15</v>
      </c>
      <c r="I257" s="5">
        <f t="shared" si="20"/>
        <v>12</v>
      </c>
      <c r="J257" s="5">
        <f t="shared" si="21"/>
        <v>9</v>
      </c>
      <c r="K257" s="5">
        <f t="shared" si="22"/>
        <v>5</v>
      </c>
      <c r="L257" s="3">
        <f t="array" ref="L257">SUM(IF(ISERROR(D257:K257),"",D257:K257))</f>
        <v>71</v>
      </c>
      <c r="M257" s="5">
        <v>9</v>
      </c>
    </row>
    <row r="258" spans="2:13" x14ac:dyDescent="0.25">
      <c r="B258" s="22" t="s">
        <v>71</v>
      </c>
      <c r="C258" s="37" t="s">
        <v>184</v>
      </c>
      <c r="D258" s="148">
        <f t="shared" si="16"/>
        <v>11</v>
      </c>
      <c r="E258" s="5">
        <f t="shared" si="17"/>
        <v>3</v>
      </c>
      <c r="F258" s="5">
        <f t="shared" si="18"/>
        <v>23</v>
      </c>
      <c r="G258" s="5" t="s">
        <v>185</v>
      </c>
      <c r="H258" s="5">
        <f t="shared" si="19"/>
        <v>13</v>
      </c>
      <c r="I258" s="5">
        <f t="shared" si="20"/>
        <v>6</v>
      </c>
      <c r="J258" s="5">
        <f t="shared" si="21"/>
        <v>1</v>
      </c>
      <c r="K258" s="5">
        <f t="shared" si="22"/>
        <v>18</v>
      </c>
      <c r="L258" s="3">
        <f t="array" ref="L258">SUM(IF(ISERROR(D258:K258),"",D258:K258))</f>
        <v>75</v>
      </c>
      <c r="M258" s="5">
        <v>10</v>
      </c>
    </row>
    <row r="259" spans="2:13" x14ac:dyDescent="0.25">
      <c r="B259" s="22" t="s">
        <v>126</v>
      </c>
      <c r="C259" s="47" t="s">
        <v>128</v>
      </c>
      <c r="D259" s="148">
        <f t="shared" si="16"/>
        <v>8</v>
      </c>
      <c r="E259" s="5">
        <f t="shared" si="17"/>
        <v>27</v>
      </c>
      <c r="F259" s="5">
        <f t="shared" si="18"/>
        <v>4</v>
      </c>
      <c r="G259" s="5" t="s">
        <v>185</v>
      </c>
      <c r="H259" s="5">
        <f t="shared" si="19"/>
        <v>2</v>
      </c>
      <c r="I259" s="5">
        <f t="shared" si="20"/>
        <v>16</v>
      </c>
      <c r="J259" s="5">
        <f t="shared" si="21"/>
        <v>27</v>
      </c>
      <c r="K259" s="5">
        <f t="shared" si="22"/>
        <v>3</v>
      </c>
      <c r="L259" s="3">
        <f t="array" ref="L259">SUM(IF(ISERROR(D259:K259),"",D259:K259))</f>
        <v>87</v>
      </c>
      <c r="M259" s="5">
        <v>11</v>
      </c>
    </row>
    <row r="260" spans="2:13" x14ac:dyDescent="0.25">
      <c r="B260" s="22" t="s">
        <v>124</v>
      </c>
      <c r="C260" s="38" t="s">
        <v>142</v>
      </c>
      <c r="D260" s="148">
        <f t="shared" si="16"/>
        <v>10</v>
      </c>
      <c r="E260" s="5">
        <f t="shared" si="17"/>
        <v>27</v>
      </c>
      <c r="F260" s="5">
        <f t="shared" si="18"/>
        <v>5</v>
      </c>
      <c r="G260" s="5" t="s">
        <v>185</v>
      </c>
      <c r="H260" s="5">
        <f t="shared" si="19"/>
        <v>22</v>
      </c>
      <c r="I260" s="5">
        <f t="shared" si="20"/>
        <v>8</v>
      </c>
      <c r="J260" s="5">
        <f t="shared" si="21"/>
        <v>14</v>
      </c>
      <c r="K260" s="5">
        <f t="shared" si="22"/>
        <v>2</v>
      </c>
      <c r="L260" s="3">
        <f t="array" ref="L260">SUM(IF(ISERROR(D260:K260),"",D260:K260))</f>
        <v>88</v>
      </c>
      <c r="M260" s="5">
        <v>12</v>
      </c>
    </row>
    <row r="261" spans="2:13" x14ac:dyDescent="0.25">
      <c r="B261" s="22" t="s">
        <v>99</v>
      </c>
      <c r="C261" s="38" t="s">
        <v>118</v>
      </c>
      <c r="D261" s="148">
        <f t="shared" si="16"/>
        <v>20</v>
      </c>
      <c r="E261" s="5">
        <f t="shared" si="17"/>
        <v>7</v>
      </c>
      <c r="F261" s="5">
        <f t="shared" si="18"/>
        <v>18</v>
      </c>
      <c r="G261" s="5" t="s">
        <v>185</v>
      </c>
      <c r="H261" s="5">
        <f t="shared" si="19"/>
        <v>11</v>
      </c>
      <c r="I261" s="5">
        <f t="shared" si="20"/>
        <v>14</v>
      </c>
      <c r="J261" s="5">
        <f t="shared" si="21"/>
        <v>9</v>
      </c>
      <c r="K261" s="5">
        <f t="shared" si="22"/>
        <v>16</v>
      </c>
      <c r="L261" s="3">
        <f t="array" ref="L261">SUM(IF(ISERROR(D261:K261),"",D261:K261))</f>
        <v>95</v>
      </c>
      <c r="M261" s="5">
        <v>13</v>
      </c>
    </row>
    <row r="262" spans="2:13" x14ac:dyDescent="0.25">
      <c r="B262" s="22" t="s">
        <v>121</v>
      </c>
      <c r="C262" s="37" t="s">
        <v>69</v>
      </c>
      <c r="D262" s="148">
        <f t="shared" si="16"/>
        <v>12</v>
      </c>
      <c r="E262" s="5">
        <f t="shared" si="17"/>
        <v>27</v>
      </c>
      <c r="F262" s="5">
        <f t="shared" si="18"/>
        <v>6</v>
      </c>
      <c r="G262" s="5" t="s">
        <v>185</v>
      </c>
      <c r="H262" s="5">
        <f t="shared" si="19"/>
        <v>14</v>
      </c>
      <c r="I262" s="5">
        <f t="shared" si="20"/>
        <v>19</v>
      </c>
      <c r="J262" s="5">
        <f t="shared" si="21"/>
        <v>16</v>
      </c>
      <c r="K262" s="5">
        <f t="shared" si="22"/>
        <v>10</v>
      </c>
      <c r="L262" s="3">
        <f t="array" ref="L262">SUM(IF(ISERROR(D262:K262),"",D262:K262))</f>
        <v>104</v>
      </c>
      <c r="M262" s="5">
        <v>14</v>
      </c>
    </row>
    <row r="263" spans="2:13" x14ac:dyDescent="0.25">
      <c r="B263" s="22" t="s">
        <v>90</v>
      </c>
      <c r="C263" s="37" t="s">
        <v>92</v>
      </c>
      <c r="D263" s="148">
        <f t="shared" si="16"/>
        <v>23</v>
      </c>
      <c r="E263" s="5">
        <f t="shared" si="17"/>
        <v>13</v>
      </c>
      <c r="F263" s="5">
        <f t="shared" si="18"/>
        <v>21</v>
      </c>
      <c r="G263" s="5" t="s">
        <v>185</v>
      </c>
      <c r="H263" s="5">
        <f t="shared" si="19"/>
        <v>7</v>
      </c>
      <c r="I263" s="5">
        <f t="shared" si="20"/>
        <v>17</v>
      </c>
      <c r="J263" s="5">
        <f t="shared" si="21"/>
        <v>27</v>
      </c>
      <c r="K263" s="5">
        <f t="shared" si="22"/>
        <v>12</v>
      </c>
      <c r="L263" s="3">
        <f t="array" ref="L263">SUM(IF(ISERROR(D263:K263),"",D263:K263))</f>
        <v>120</v>
      </c>
      <c r="M263" s="5">
        <v>15</v>
      </c>
    </row>
    <row r="264" spans="2:13" x14ac:dyDescent="0.25">
      <c r="B264" s="22" t="s">
        <v>130</v>
      </c>
      <c r="C264" s="38" t="s">
        <v>133</v>
      </c>
      <c r="D264" s="148">
        <f t="shared" si="16"/>
        <v>5</v>
      </c>
      <c r="E264" s="5">
        <f t="shared" si="17"/>
        <v>27</v>
      </c>
      <c r="F264" s="5">
        <f t="shared" si="18"/>
        <v>12</v>
      </c>
      <c r="G264" s="5" t="s">
        <v>185</v>
      </c>
      <c r="H264" s="5">
        <f t="shared" si="19"/>
        <v>27</v>
      </c>
      <c r="I264" s="5">
        <f t="shared" si="20"/>
        <v>22</v>
      </c>
      <c r="J264" s="5">
        <f t="shared" si="21"/>
        <v>3</v>
      </c>
      <c r="K264" s="5">
        <f t="shared" si="22"/>
        <v>27</v>
      </c>
      <c r="L264" s="3">
        <f t="array" ref="L264">SUM(IF(ISERROR(D264:K264),"",D264:K264))</f>
        <v>123</v>
      </c>
      <c r="M264" s="5">
        <v>16</v>
      </c>
    </row>
    <row r="265" spans="2:13" x14ac:dyDescent="0.25">
      <c r="B265" s="22" t="s">
        <v>87</v>
      </c>
      <c r="C265" s="39" t="s">
        <v>89</v>
      </c>
      <c r="D265" s="148">
        <f t="shared" si="16"/>
        <v>22</v>
      </c>
      <c r="E265" s="5">
        <f t="shared" si="17"/>
        <v>27</v>
      </c>
      <c r="F265" s="5">
        <f t="shared" si="18"/>
        <v>19</v>
      </c>
      <c r="G265" s="5" t="s">
        <v>185</v>
      </c>
      <c r="H265" s="5">
        <f t="shared" si="19"/>
        <v>27</v>
      </c>
      <c r="I265" s="5">
        <f t="shared" si="20"/>
        <v>9</v>
      </c>
      <c r="J265" s="5">
        <f t="shared" si="21"/>
        <v>12</v>
      </c>
      <c r="K265" s="5">
        <f t="shared" si="22"/>
        <v>11</v>
      </c>
      <c r="L265" s="3">
        <f t="array" ref="L265">SUM(IF(ISERROR(D265:K265),"",D265:K265))</f>
        <v>127</v>
      </c>
      <c r="M265" s="5">
        <v>17</v>
      </c>
    </row>
    <row r="266" spans="2:13" x14ac:dyDescent="0.25">
      <c r="B266" s="22" t="s">
        <v>79</v>
      </c>
      <c r="C266" s="37" t="s">
        <v>81</v>
      </c>
      <c r="D266" s="148">
        <f t="shared" si="16"/>
        <v>7</v>
      </c>
      <c r="E266" s="5">
        <f t="shared" si="17"/>
        <v>27</v>
      </c>
      <c r="F266" s="5">
        <f t="shared" si="18"/>
        <v>27</v>
      </c>
      <c r="G266" s="5" t="s">
        <v>185</v>
      </c>
      <c r="H266" s="5">
        <f t="shared" si="19"/>
        <v>18</v>
      </c>
      <c r="I266" s="5">
        <f t="shared" si="20"/>
        <v>13</v>
      </c>
      <c r="J266" s="5">
        <f t="shared" si="21"/>
        <v>11</v>
      </c>
      <c r="K266" s="5">
        <f t="shared" si="22"/>
        <v>27</v>
      </c>
      <c r="L266" s="3">
        <f t="array" ref="L266">SUM(IF(ISERROR(D266:K266),"",D266:K266))</f>
        <v>130</v>
      </c>
      <c r="M266" s="5">
        <v>18</v>
      </c>
    </row>
    <row r="267" spans="2:13" x14ac:dyDescent="0.25">
      <c r="B267" s="22" t="s">
        <v>110</v>
      </c>
      <c r="C267" s="38" t="s">
        <v>112</v>
      </c>
      <c r="D267" s="148">
        <f t="shared" si="16"/>
        <v>9</v>
      </c>
      <c r="E267" s="5">
        <f t="shared" si="17"/>
        <v>27</v>
      </c>
      <c r="F267" s="5">
        <f t="shared" si="18"/>
        <v>13</v>
      </c>
      <c r="G267" s="5" t="s">
        <v>185</v>
      </c>
      <c r="H267" s="5">
        <f t="shared" si="19"/>
        <v>21</v>
      </c>
      <c r="I267" s="5">
        <f t="shared" si="20"/>
        <v>25</v>
      </c>
      <c r="J267" s="5">
        <f t="shared" si="21"/>
        <v>27</v>
      </c>
      <c r="K267" s="5">
        <f t="shared" si="22"/>
        <v>9</v>
      </c>
      <c r="L267" s="3">
        <f t="array" ref="L267">SUM(IF(ISERROR(D267:K267),"",D267:K267))</f>
        <v>131</v>
      </c>
      <c r="M267" s="5">
        <v>19</v>
      </c>
    </row>
    <row r="268" spans="2:13" x14ac:dyDescent="0.25">
      <c r="B268" s="22" t="s">
        <v>76</v>
      </c>
      <c r="C268" s="38" t="s">
        <v>78</v>
      </c>
      <c r="D268" s="148">
        <f t="shared" si="16"/>
        <v>18</v>
      </c>
      <c r="E268" s="5">
        <f t="shared" si="17"/>
        <v>27</v>
      </c>
      <c r="F268" s="5">
        <f t="shared" si="18"/>
        <v>20</v>
      </c>
      <c r="G268" s="5" t="s">
        <v>185</v>
      </c>
      <c r="H268" s="5">
        <f t="shared" si="19"/>
        <v>9</v>
      </c>
      <c r="I268" s="5">
        <f t="shared" si="20"/>
        <v>7</v>
      </c>
      <c r="J268" s="5">
        <f t="shared" si="21"/>
        <v>27</v>
      </c>
      <c r="K268" s="5">
        <f t="shared" si="22"/>
        <v>27</v>
      </c>
      <c r="L268" s="3">
        <f t="array" ref="L268">SUM(IF(ISERROR(D268:K268),"",D268:K268))</f>
        <v>135</v>
      </c>
      <c r="M268" s="5">
        <v>20</v>
      </c>
    </row>
    <row r="269" spans="2:13" x14ac:dyDescent="0.25">
      <c r="B269" s="22" t="s">
        <v>107</v>
      </c>
      <c r="C269" s="38" t="s">
        <v>109</v>
      </c>
      <c r="D269" s="148">
        <f t="shared" si="16"/>
        <v>27</v>
      </c>
      <c r="E269" s="5">
        <f t="shared" si="17"/>
        <v>27</v>
      </c>
      <c r="F269" s="5">
        <f t="shared" si="18"/>
        <v>10</v>
      </c>
      <c r="G269" s="5" t="s">
        <v>185</v>
      </c>
      <c r="H269" s="5">
        <f t="shared" si="19"/>
        <v>16</v>
      </c>
      <c r="I269" s="5">
        <f t="shared" si="20"/>
        <v>10</v>
      </c>
      <c r="J269" s="5">
        <f t="shared" si="21"/>
        <v>27</v>
      </c>
      <c r="K269" s="5">
        <f t="shared" si="22"/>
        <v>27</v>
      </c>
      <c r="L269" s="3">
        <f t="array" ref="L269">SUM(IF(ISERROR(D269:K269),"",D269:K269))</f>
        <v>144</v>
      </c>
      <c r="M269" s="5">
        <v>21</v>
      </c>
    </row>
    <row r="270" spans="2:13" x14ac:dyDescent="0.25">
      <c r="B270" s="22" t="s">
        <v>127</v>
      </c>
      <c r="C270" s="38" t="s">
        <v>129</v>
      </c>
      <c r="D270" s="148">
        <f t="shared" si="16"/>
        <v>21</v>
      </c>
      <c r="E270" s="5">
        <f t="shared" si="17"/>
        <v>27</v>
      </c>
      <c r="F270" s="5">
        <f t="shared" si="18"/>
        <v>22</v>
      </c>
      <c r="G270" s="5" t="s">
        <v>185</v>
      </c>
      <c r="H270" s="5">
        <f t="shared" si="19"/>
        <v>19</v>
      </c>
      <c r="I270" s="5">
        <f t="shared" si="20"/>
        <v>24</v>
      </c>
      <c r="J270" s="5">
        <f t="shared" si="21"/>
        <v>17</v>
      </c>
      <c r="K270" s="5">
        <f t="shared" si="22"/>
        <v>15</v>
      </c>
      <c r="L270" s="3">
        <f t="array" ref="L270">SUM(IF(ISERROR(D270:K270),"",D270:K270))</f>
        <v>145</v>
      </c>
      <c r="M270" s="5">
        <v>22</v>
      </c>
    </row>
    <row r="271" spans="2:13" x14ac:dyDescent="0.25">
      <c r="B271" s="22" t="s">
        <v>122</v>
      </c>
      <c r="C271" s="38" t="s">
        <v>70</v>
      </c>
      <c r="D271" s="148">
        <f t="shared" si="16"/>
        <v>17</v>
      </c>
      <c r="E271" s="5">
        <f t="shared" si="17"/>
        <v>27</v>
      </c>
      <c r="F271" s="5">
        <f t="shared" si="18"/>
        <v>17</v>
      </c>
      <c r="G271" s="5" t="s">
        <v>185</v>
      </c>
      <c r="H271" s="5">
        <f t="shared" si="19"/>
        <v>24</v>
      </c>
      <c r="I271" s="5">
        <f t="shared" si="20"/>
        <v>23</v>
      </c>
      <c r="J271" s="5">
        <f t="shared" si="21"/>
        <v>27</v>
      </c>
      <c r="K271" s="5">
        <f t="shared" si="22"/>
        <v>19</v>
      </c>
      <c r="L271" s="3">
        <f t="array" ref="L271">SUM(IF(ISERROR(D271:K271),"",D271:K271))</f>
        <v>154</v>
      </c>
      <c r="M271" s="5">
        <v>23</v>
      </c>
    </row>
    <row r="272" spans="2:13" x14ac:dyDescent="0.25">
      <c r="B272" s="22" t="s">
        <v>136</v>
      </c>
      <c r="C272" s="37" t="s">
        <v>125</v>
      </c>
      <c r="D272" s="148">
        <f t="shared" si="16"/>
        <v>27</v>
      </c>
      <c r="E272" s="5">
        <f t="shared" si="17"/>
        <v>11</v>
      </c>
      <c r="F272" s="5">
        <f t="shared" si="18"/>
        <v>27</v>
      </c>
      <c r="G272" s="5" t="s">
        <v>185</v>
      </c>
      <c r="H272" s="5">
        <f t="shared" si="19"/>
        <v>23</v>
      </c>
      <c r="I272" s="5">
        <f t="shared" si="20"/>
        <v>18</v>
      </c>
      <c r="J272" s="5">
        <f t="shared" si="21"/>
        <v>27</v>
      </c>
      <c r="K272" s="5">
        <f t="shared" si="22"/>
        <v>27</v>
      </c>
      <c r="L272" s="3">
        <f t="array" ref="L272">SUM(IF(ISERROR(D272:K272),"",D272:K272))</f>
        <v>160</v>
      </c>
      <c r="M272" s="5">
        <v>24</v>
      </c>
    </row>
    <row r="273" spans="2:13" x14ac:dyDescent="0.25">
      <c r="B273" s="22" t="s">
        <v>132</v>
      </c>
      <c r="C273" s="37" t="s">
        <v>135</v>
      </c>
      <c r="D273" s="148">
        <f t="shared" si="16"/>
        <v>27</v>
      </c>
      <c r="E273" s="5">
        <f t="shared" si="17"/>
        <v>27</v>
      </c>
      <c r="F273" s="5">
        <f t="shared" si="18"/>
        <v>14</v>
      </c>
      <c r="G273" s="5" t="s">
        <v>185</v>
      </c>
      <c r="H273" s="5">
        <f t="shared" si="19"/>
        <v>17</v>
      </c>
      <c r="I273" s="5">
        <f t="shared" si="20"/>
        <v>21</v>
      </c>
      <c r="J273" s="5">
        <f t="shared" si="21"/>
        <v>27</v>
      </c>
      <c r="K273" s="5">
        <f t="shared" si="22"/>
        <v>27</v>
      </c>
      <c r="L273" s="3">
        <f t="array" ref="L273">SUM(IF(ISERROR(D273:K273),"",D273:K273))</f>
        <v>160</v>
      </c>
      <c r="M273" s="5">
        <v>25</v>
      </c>
    </row>
    <row r="274" spans="2:13" x14ac:dyDescent="0.25">
      <c r="B274" s="22" t="s">
        <v>131</v>
      </c>
      <c r="C274" s="39" t="s">
        <v>134</v>
      </c>
      <c r="D274" s="148">
        <f t="shared" si="16"/>
        <v>6</v>
      </c>
      <c r="E274" s="5">
        <f t="shared" si="17"/>
        <v>27</v>
      </c>
      <c r="F274" s="5">
        <f t="shared" si="18"/>
        <v>27</v>
      </c>
      <c r="G274" s="5" t="s">
        <v>185</v>
      </c>
      <c r="H274" s="5">
        <f t="shared" si="19"/>
        <v>20</v>
      </c>
      <c r="I274" s="5">
        <f t="shared" si="20"/>
        <v>27</v>
      </c>
      <c r="J274" s="5">
        <f t="shared" si="21"/>
        <v>27</v>
      </c>
      <c r="K274" s="5">
        <f t="shared" si="22"/>
        <v>27</v>
      </c>
      <c r="L274" s="3">
        <f t="array" ref="L274">SUM(IF(ISERROR(D274:K274),"",D274:K274))</f>
        <v>161</v>
      </c>
      <c r="M274" s="5">
        <v>26</v>
      </c>
    </row>
    <row r="275" spans="2:13" x14ac:dyDescent="0.25">
      <c r="B275" s="4"/>
      <c r="C275" s="4"/>
      <c r="D275" s="148" t="e">
        <f t="shared" ref="D275:D276" si="23">VLOOKUP(B275,$B$5:$F$32,5,FALSE)</f>
        <v>#N/A</v>
      </c>
      <c r="E275" s="5" t="e">
        <f t="shared" ref="E275:E276" si="24">VLOOKUP(B275,$B$36:$F$63,5,FALSE)</f>
        <v>#N/A</v>
      </c>
      <c r="F275" s="5" t="e">
        <f t="shared" ref="F275:F276" si="25">VLOOKUP(B275,$B$67:$F$94,5,FALSE)</f>
        <v>#N/A</v>
      </c>
      <c r="G275" s="5" t="e">
        <f t="shared" ref="G275:G276" si="26">VLOOKUP(B275,$B$97:$F$120,5,FALSE)</f>
        <v>#N/A</v>
      </c>
      <c r="H275" s="5" t="e">
        <f t="shared" ref="H275:H276" si="27">VLOOKUP(B275,$B$125:$F$151,5,FALSE)</f>
        <v>#N/A</v>
      </c>
      <c r="I275" s="5" t="e">
        <f t="shared" ref="I275:I276" si="28">VLOOKUP(B275,$B$156:$F$183,5,FALSE)</f>
        <v>#N/A</v>
      </c>
      <c r="J275" s="5" t="e">
        <f t="shared" ref="J275:J276" si="29">VLOOKUP(B275,$B$187:$F$214,5,FALSE)</f>
        <v>#N/A</v>
      </c>
      <c r="K275" s="5" t="e">
        <f t="shared" ref="K275:K276" si="30">VLOOKUP(B275,$B$218:$F$245,5,FALSE)</f>
        <v>#N/A</v>
      </c>
      <c r="L275" s="3"/>
      <c r="M275" s="5"/>
    </row>
    <row r="276" spans="2:13" x14ac:dyDescent="0.25">
      <c r="B276" s="4"/>
      <c r="C276" s="4"/>
      <c r="D276" s="148" t="e">
        <f t="shared" si="23"/>
        <v>#N/A</v>
      </c>
      <c r="E276" s="5" t="e">
        <f t="shared" si="24"/>
        <v>#N/A</v>
      </c>
      <c r="F276" s="5" t="e">
        <f t="shared" si="25"/>
        <v>#N/A</v>
      </c>
      <c r="G276" s="5" t="e">
        <f t="shared" si="26"/>
        <v>#N/A</v>
      </c>
      <c r="H276" s="5" t="e">
        <f t="shared" si="27"/>
        <v>#N/A</v>
      </c>
      <c r="I276" s="5" t="e">
        <f t="shared" si="28"/>
        <v>#N/A</v>
      </c>
      <c r="J276" s="5" t="e">
        <f t="shared" si="29"/>
        <v>#N/A</v>
      </c>
      <c r="K276" s="5" t="e">
        <f t="shared" si="30"/>
        <v>#N/A</v>
      </c>
      <c r="L276" s="3"/>
      <c r="M276" s="5"/>
    </row>
  </sheetData>
  <sortState ref="B249:L274">
    <sortCondition ref="L249:L274"/>
  </sortState>
  <mergeCells count="18">
    <mergeCell ref="B65:C65"/>
    <mergeCell ref="E65:F65"/>
    <mergeCell ref="B1:F1"/>
    <mergeCell ref="B3:C3"/>
    <mergeCell ref="E3:F3"/>
    <mergeCell ref="B34:C34"/>
    <mergeCell ref="E34:F34"/>
    <mergeCell ref="B95:C95"/>
    <mergeCell ref="E95:F95"/>
    <mergeCell ref="B123:C123"/>
    <mergeCell ref="E123:F123"/>
    <mergeCell ref="B154:C154"/>
    <mergeCell ref="E154:F154"/>
    <mergeCell ref="B185:C185"/>
    <mergeCell ref="E185:F185"/>
    <mergeCell ref="B216:C216"/>
    <mergeCell ref="E216:F216"/>
    <mergeCell ref="B247:M247"/>
  </mergeCells>
  <conditionalFormatting sqref="C5:C32">
    <cfRule type="containsErrors" dxfId="71" priority="13">
      <formula>ISERROR(C5)</formula>
    </cfRule>
  </conditionalFormatting>
  <conditionalFormatting sqref="C36:C63">
    <cfRule type="containsErrors" dxfId="70" priority="12">
      <formula>ISERROR(C36)</formula>
    </cfRule>
  </conditionalFormatting>
  <conditionalFormatting sqref="C67:C94">
    <cfRule type="containsErrors" dxfId="69" priority="11">
      <formula>ISERROR(C67)</formula>
    </cfRule>
  </conditionalFormatting>
  <conditionalFormatting sqref="C97:C120">
    <cfRule type="containsErrors" dxfId="68" priority="10">
      <formula>ISERROR(C97)</formula>
    </cfRule>
  </conditionalFormatting>
  <conditionalFormatting sqref="C125:C152">
    <cfRule type="containsErrors" dxfId="67" priority="9">
      <formula>ISERROR(C125)</formula>
    </cfRule>
  </conditionalFormatting>
  <conditionalFormatting sqref="C156:C183">
    <cfRule type="containsErrors" dxfId="66" priority="8">
      <formula>ISERROR(C156)</formula>
    </cfRule>
  </conditionalFormatting>
  <conditionalFormatting sqref="C187:C214">
    <cfRule type="containsErrors" dxfId="65" priority="7">
      <formula>ISERROR(C187)</formula>
    </cfRule>
  </conditionalFormatting>
  <conditionalFormatting sqref="C218:C245">
    <cfRule type="containsErrors" dxfId="64" priority="6">
      <formula>ISERROR(C218)</formula>
    </cfRule>
  </conditionalFormatting>
  <conditionalFormatting sqref="D249:L276">
    <cfRule type="containsErrors" dxfId="63" priority="5">
      <formula>ISERROR(D249)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79"/>
  <sheetViews>
    <sheetView topLeftCell="A214" zoomScale="90" zoomScaleNormal="90" workbookViewId="0">
      <selection activeCell="D214" sqref="D1:D1048576"/>
    </sheetView>
  </sheetViews>
  <sheetFormatPr defaultRowHeight="15" x14ac:dyDescent="0.25"/>
  <cols>
    <col min="3" max="3" width="25.42578125" customWidth="1"/>
    <col min="4" max="4" width="27.42578125" style="149" bestFit="1" customWidth="1"/>
    <col min="5" max="5" width="8.7109375" style="2" customWidth="1"/>
    <col min="6" max="6" width="10.140625" customWidth="1"/>
    <col min="7" max="7" width="10.140625" style="80" customWidth="1"/>
    <col min="8" max="8" width="12.5703125" customWidth="1"/>
    <col min="9" max="9" width="11.42578125" bestFit="1" customWidth="1"/>
    <col min="10" max="10" width="21" customWidth="1"/>
    <col min="11" max="11" width="17.85546875" customWidth="1"/>
    <col min="12" max="12" width="10.7109375" customWidth="1"/>
    <col min="13" max="13" width="12.5703125" customWidth="1"/>
  </cols>
  <sheetData>
    <row r="1" spans="1:7" thickBot="1" x14ac:dyDescent="0.4">
      <c r="B1" s="113" t="s">
        <v>49</v>
      </c>
      <c r="C1" s="114"/>
      <c r="D1" s="114"/>
      <c r="E1" s="114"/>
      <c r="F1" s="115"/>
      <c r="G1" s="78"/>
    </row>
    <row r="2" spans="1:7" ht="15.75" thickBot="1" x14ac:dyDescent="0.3">
      <c r="G2" s="79"/>
    </row>
    <row r="3" spans="1:7" x14ac:dyDescent="0.25">
      <c r="B3" s="110" t="s">
        <v>23</v>
      </c>
      <c r="C3" s="111"/>
      <c r="D3" s="153"/>
      <c r="E3" s="111" t="s">
        <v>48</v>
      </c>
      <c r="F3" s="112"/>
      <c r="G3" s="78"/>
    </row>
    <row r="4" spans="1:7" x14ac:dyDescent="0.25">
      <c r="A4" s="3" t="s">
        <v>139</v>
      </c>
      <c r="B4" s="6" t="s">
        <v>0</v>
      </c>
      <c r="C4" s="3" t="s">
        <v>1</v>
      </c>
      <c r="D4" s="150" t="s">
        <v>2</v>
      </c>
      <c r="E4" s="3" t="s">
        <v>3</v>
      </c>
      <c r="F4" s="57" t="s">
        <v>4</v>
      </c>
    </row>
    <row r="5" spans="1:7" x14ac:dyDescent="0.25">
      <c r="A5" s="5">
        <v>3</v>
      </c>
      <c r="B5" s="24" t="s">
        <v>123</v>
      </c>
      <c r="C5" s="28" t="str">
        <f t="shared" ref="C5:C24" si="0">VLOOKUP(B5,$B$252:$C$279,2,FALSE)</f>
        <v>Edinburgh AC A</v>
      </c>
      <c r="D5" s="76" t="s">
        <v>434</v>
      </c>
      <c r="E5" s="63">
        <v>7.69</v>
      </c>
      <c r="F5" s="58">
        <v>1</v>
      </c>
    </row>
    <row r="6" spans="1:7" x14ac:dyDescent="0.25">
      <c r="A6" s="5">
        <v>3</v>
      </c>
      <c r="B6" s="24" t="s">
        <v>120</v>
      </c>
      <c r="C6" s="28" t="str">
        <f t="shared" si="0"/>
        <v>Airdrie A</v>
      </c>
      <c r="D6" s="76" t="s">
        <v>421</v>
      </c>
      <c r="E6" s="63">
        <v>7.87</v>
      </c>
      <c r="F6" s="58">
        <v>2</v>
      </c>
    </row>
    <row r="7" spans="1:7" x14ac:dyDescent="0.25">
      <c r="A7" s="5">
        <v>2</v>
      </c>
      <c r="B7" s="24" t="s">
        <v>124</v>
      </c>
      <c r="C7" s="28" t="str">
        <f t="shared" si="0"/>
        <v>Edinburgh AC B</v>
      </c>
      <c r="D7" s="76" t="s">
        <v>724</v>
      </c>
      <c r="E7" s="63">
        <v>7.99</v>
      </c>
      <c r="F7" s="58">
        <v>3</v>
      </c>
    </row>
    <row r="8" spans="1:7" x14ac:dyDescent="0.25">
      <c r="A8" s="5">
        <v>3</v>
      </c>
      <c r="B8" s="24" t="s">
        <v>93</v>
      </c>
      <c r="C8" s="28" t="str">
        <f t="shared" si="0"/>
        <v>Lasswade A</v>
      </c>
      <c r="D8" s="76" t="s">
        <v>730</v>
      </c>
      <c r="E8" s="63">
        <v>8.0299999999999994</v>
      </c>
      <c r="F8" s="58">
        <v>4</v>
      </c>
    </row>
    <row r="9" spans="1:7" x14ac:dyDescent="0.25">
      <c r="A9" s="5">
        <v>2</v>
      </c>
      <c r="B9" s="24" t="s">
        <v>73</v>
      </c>
      <c r="C9" s="28" t="str">
        <f t="shared" si="0"/>
        <v>Dundee Hawkhill A</v>
      </c>
      <c r="D9" s="76" t="s">
        <v>431</v>
      </c>
      <c r="E9" s="63">
        <v>8.1300000000000008</v>
      </c>
      <c r="F9" s="58">
        <v>5</v>
      </c>
    </row>
    <row r="10" spans="1:7" x14ac:dyDescent="0.25">
      <c r="A10" s="5">
        <v>1</v>
      </c>
      <c r="B10" s="24" t="s">
        <v>79</v>
      </c>
      <c r="C10" s="28" t="str">
        <f t="shared" si="0"/>
        <v>Inverclyde A</v>
      </c>
      <c r="D10" s="76" t="s">
        <v>727</v>
      </c>
      <c r="E10" s="5">
        <v>8.19</v>
      </c>
      <c r="F10" s="58">
        <v>6</v>
      </c>
    </row>
    <row r="11" spans="1:7" x14ac:dyDescent="0.25">
      <c r="A11" s="5">
        <v>1</v>
      </c>
      <c r="B11" s="24" t="s">
        <v>136</v>
      </c>
      <c r="C11" s="28" t="str">
        <f t="shared" si="0"/>
        <v>Airdrie B</v>
      </c>
      <c r="D11" s="76" t="s">
        <v>423</v>
      </c>
      <c r="E11" s="63">
        <v>8.34</v>
      </c>
      <c r="F11" s="58">
        <v>7</v>
      </c>
    </row>
    <row r="12" spans="1:7" x14ac:dyDescent="0.25">
      <c r="A12" s="5">
        <v>1</v>
      </c>
      <c r="B12" s="24" t="s">
        <v>121</v>
      </c>
      <c r="C12" s="28" t="str">
        <f t="shared" si="0"/>
        <v>Central AC A</v>
      </c>
      <c r="D12" s="76" t="s">
        <v>424</v>
      </c>
      <c r="E12" s="63">
        <v>8.58</v>
      </c>
      <c r="F12" s="58">
        <v>8</v>
      </c>
    </row>
    <row r="13" spans="1:7" x14ac:dyDescent="0.25">
      <c r="A13" s="5">
        <v>3</v>
      </c>
      <c r="B13" s="24" t="s">
        <v>96</v>
      </c>
      <c r="C13" s="28" t="str">
        <f t="shared" si="0"/>
        <v>Law &amp; District A</v>
      </c>
      <c r="D13" s="76" t="s">
        <v>731</v>
      </c>
      <c r="E13" s="63">
        <v>8.74</v>
      </c>
      <c r="F13" s="58">
        <v>9</v>
      </c>
    </row>
    <row r="14" spans="1:7" x14ac:dyDescent="0.25">
      <c r="A14" s="5">
        <v>3</v>
      </c>
      <c r="B14" s="24" t="s">
        <v>110</v>
      </c>
      <c r="C14" s="28" t="str">
        <f t="shared" si="0"/>
        <v>Springburn  A</v>
      </c>
      <c r="D14" s="76" t="s">
        <v>717</v>
      </c>
      <c r="E14" s="63">
        <v>8.82</v>
      </c>
      <c r="F14" s="58">
        <v>10</v>
      </c>
    </row>
    <row r="15" spans="1:7" x14ac:dyDescent="0.25">
      <c r="A15" s="5">
        <v>3</v>
      </c>
      <c r="B15" s="24" t="s">
        <v>76</v>
      </c>
      <c r="C15" s="28" t="str">
        <f t="shared" si="0"/>
        <v>East Kilbride A</v>
      </c>
      <c r="D15" s="76" t="s">
        <v>459</v>
      </c>
      <c r="E15" s="63">
        <v>8.84</v>
      </c>
      <c r="F15" s="58">
        <v>11</v>
      </c>
    </row>
    <row r="16" spans="1:7" x14ac:dyDescent="0.25">
      <c r="A16" s="5">
        <v>2</v>
      </c>
      <c r="B16" s="24" t="s">
        <v>101</v>
      </c>
      <c r="C16" s="28" t="str">
        <f t="shared" si="0"/>
        <v>North Ayr  A</v>
      </c>
      <c r="D16" s="76" t="s">
        <v>494</v>
      </c>
      <c r="E16" s="63">
        <v>9</v>
      </c>
      <c r="F16" s="58">
        <v>12</v>
      </c>
    </row>
    <row r="17" spans="1:6" x14ac:dyDescent="0.25">
      <c r="A17" s="5">
        <v>2</v>
      </c>
      <c r="B17" s="24" t="s">
        <v>126</v>
      </c>
      <c r="C17" s="28" t="str">
        <f t="shared" si="0"/>
        <v>Falkirk V H A</v>
      </c>
      <c r="D17" s="76" t="s">
        <v>447</v>
      </c>
      <c r="E17" s="63">
        <v>9.0299999999999994</v>
      </c>
      <c r="F17" s="58">
        <v>13</v>
      </c>
    </row>
    <row r="18" spans="1:6" x14ac:dyDescent="0.25">
      <c r="A18" s="5">
        <v>2</v>
      </c>
      <c r="B18" s="24" t="s">
        <v>122</v>
      </c>
      <c r="C18" s="28" t="str">
        <f t="shared" si="0"/>
        <v>Central AC B</v>
      </c>
      <c r="D18" s="76" t="s">
        <v>428</v>
      </c>
      <c r="E18" s="63">
        <v>9.1199999999999992</v>
      </c>
      <c r="F18" s="58">
        <v>14</v>
      </c>
    </row>
    <row r="19" spans="1:6" x14ac:dyDescent="0.25">
      <c r="A19" s="5">
        <v>1</v>
      </c>
      <c r="B19" s="24" t="s">
        <v>119</v>
      </c>
      <c r="C19" s="28" t="str">
        <f t="shared" si="0"/>
        <v>Dunfermline A</v>
      </c>
      <c r="D19" s="76" t="s">
        <v>679</v>
      </c>
      <c r="E19" s="5">
        <v>9.19</v>
      </c>
      <c r="F19" s="58">
        <v>15</v>
      </c>
    </row>
    <row r="20" spans="1:6" x14ac:dyDescent="0.25">
      <c r="A20" s="5">
        <v>2</v>
      </c>
      <c r="B20" s="24" t="s">
        <v>90</v>
      </c>
      <c r="C20" s="28" t="str">
        <f t="shared" si="0"/>
        <v>Kilmarnock B</v>
      </c>
      <c r="D20" s="76" t="s">
        <v>440</v>
      </c>
      <c r="E20" s="63">
        <v>9.2200000000000006</v>
      </c>
      <c r="F20" s="58">
        <v>16</v>
      </c>
    </row>
    <row r="21" spans="1:6" x14ac:dyDescent="0.25">
      <c r="A21" s="5">
        <v>1</v>
      </c>
      <c r="B21" s="24" t="s">
        <v>87</v>
      </c>
      <c r="C21" s="28" t="str">
        <f t="shared" si="0"/>
        <v>Kilmarnock A</v>
      </c>
      <c r="D21" s="76" t="s">
        <v>442</v>
      </c>
      <c r="E21" s="63">
        <v>9.26</v>
      </c>
      <c r="F21" s="58">
        <v>17</v>
      </c>
    </row>
    <row r="22" spans="1:6" x14ac:dyDescent="0.25">
      <c r="A22" s="5">
        <v>3</v>
      </c>
      <c r="B22" s="24" t="s">
        <v>107</v>
      </c>
      <c r="C22" s="28" t="str">
        <f t="shared" si="0"/>
        <v xml:space="preserve">Perth SH  A </v>
      </c>
      <c r="D22" s="76" t="s">
        <v>510</v>
      </c>
      <c r="E22" s="63">
        <v>9.65</v>
      </c>
      <c r="F22" s="58">
        <v>18</v>
      </c>
    </row>
    <row r="23" spans="1:6" x14ac:dyDescent="0.25">
      <c r="A23" s="5">
        <v>1</v>
      </c>
      <c r="B23" s="24" t="s">
        <v>84</v>
      </c>
      <c r="C23" s="28" t="str">
        <f t="shared" si="0"/>
        <v>Kilbarchan A</v>
      </c>
      <c r="D23" s="76" t="s">
        <v>451</v>
      </c>
      <c r="E23" s="63">
        <v>9.75</v>
      </c>
      <c r="F23" s="58">
        <v>19</v>
      </c>
    </row>
    <row r="24" spans="1:6" x14ac:dyDescent="0.25">
      <c r="A24" s="5">
        <v>1</v>
      </c>
      <c r="B24" s="24" t="s">
        <v>127</v>
      </c>
      <c r="C24" s="28" t="str">
        <f t="shared" si="0"/>
        <v>Springburn B</v>
      </c>
      <c r="D24" s="76" t="s">
        <v>419</v>
      </c>
      <c r="E24" s="5">
        <v>9.82</v>
      </c>
      <c r="F24" s="58">
        <v>20</v>
      </c>
    </row>
    <row r="25" spans="1:6" x14ac:dyDescent="0.25">
      <c r="A25" s="5"/>
      <c r="B25" s="24"/>
      <c r="C25" s="28" t="e">
        <f t="shared" ref="C25:C32" si="1">VLOOKUP(B25,$B$252:$C$279,2,FALSE)</f>
        <v>#N/A</v>
      </c>
      <c r="D25" s="76"/>
      <c r="E25" s="5"/>
      <c r="F25" s="58">
        <v>21</v>
      </c>
    </row>
    <row r="26" spans="1:6" x14ac:dyDescent="0.25">
      <c r="A26" s="5"/>
      <c r="B26" s="24"/>
      <c r="C26" s="28" t="e">
        <f t="shared" si="1"/>
        <v>#N/A</v>
      </c>
      <c r="D26" s="76"/>
      <c r="E26" s="5"/>
      <c r="F26" s="58">
        <v>22</v>
      </c>
    </row>
    <row r="27" spans="1:6" x14ac:dyDescent="0.25">
      <c r="A27" s="5"/>
      <c r="B27" s="24"/>
      <c r="C27" s="28" t="e">
        <f t="shared" si="1"/>
        <v>#N/A</v>
      </c>
      <c r="D27" s="76"/>
      <c r="E27" s="5"/>
      <c r="F27" s="58">
        <v>23</v>
      </c>
    </row>
    <row r="28" spans="1:6" x14ac:dyDescent="0.25">
      <c r="A28" s="5"/>
      <c r="B28" s="26"/>
      <c r="C28" s="28" t="e">
        <f t="shared" si="1"/>
        <v>#N/A</v>
      </c>
      <c r="D28" s="139"/>
      <c r="E28" s="18"/>
      <c r="F28" s="59">
        <v>24</v>
      </c>
    </row>
    <row r="29" spans="1:6" x14ac:dyDescent="0.25">
      <c r="A29" s="5"/>
      <c r="B29" s="4"/>
      <c r="C29" s="28" t="e">
        <f t="shared" si="1"/>
        <v>#N/A</v>
      </c>
      <c r="D29" s="76"/>
      <c r="E29" s="5"/>
      <c r="F29" s="58">
        <v>25</v>
      </c>
    </row>
    <row r="30" spans="1:6" x14ac:dyDescent="0.25">
      <c r="A30" s="5"/>
      <c r="B30" s="4"/>
      <c r="C30" s="28" t="e">
        <f t="shared" si="1"/>
        <v>#N/A</v>
      </c>
      <c r="D30" s="76"/>
      <c r="E30" s="5"/>
      <c r="F30" s="58">
        <v>26</v>
      </c>
    </row>
    <row r="31" spans="1:6" x14ac:dyDescent="0.25">
      <c r="A31" s="5"/>
      <c r="B31" s="4"/>
      <c r="C31" s="28" t="e">
        <f t="shared" si="1"/>
        <v>#N/A</v>
      </c>
      <c r="D31" s="76"/>
      <c r="E31" s="5"/>
      <c r="F31" s="58">
        <v>27</v>
      </c>
    </row>
    <row r="32" spans="1:6" x14ac:dyDescent="0.25">
      <c r="A32" s="5"/>
      <c r="B32" s="4"/>
      <c r="C32" s="28" t="e">
        <f t="shared" si="1"/>
        <v>#N/A</v>
      </c>
      <c r="D32" s="76"/>
      <c r="E32" s="5"/>
      <c r="F32" s="58">
        <v>28</v>
      </c>
    </row>
    <row r="33" spans="1:6" ht="15.75" thickBot="1" x14ac:dyDescent="0.3">
      <c r="A33" s="2"/>
    </row>
    <row r="34" spans="1:6" x14ac:dyDescent="0.25">
      <c r="A34" s="45"/>
      <c r="B34" s="110" t="s">
        <v>24</v>
      </c>
      <c r="C34" s="111"/>
      <c r="D34" s="153"/>
      <c r="E34" s="111" t="s">
        <v>48</v>
      </c>
      <c r="F34" s="112"/>
    </row>
    <row r="35" spans="1:6" x14ac:dyDescent="0.25">
      <c r="A35" s="3" t="s">
        <v>139</v>
      </c>
      <c r="B35" s="6" t="s">
        <v>0</v>
      </c>
      <c r="C35" s="3" t="s">
        <v>1</v>
      </c>
      <c r="D35" s="150" t="s">
        <v>2</v>
      </c>
      <c r="E35" s="3" t="s">
        <v>3</v>
      </c>
      <c r="F35" s="7" t="s">
        <v>4</v>
      </c>
    </row>
    <row r="36" spans="1:6" x14ac:dyDescent="0.25">
      <c r="A36" s="5">
        <v>1</v>
      </c>
      <c r="B36" s="24" t="s">
        <v>121</v>
      </c>
      <c r="C36" s="28" t="str">
        <f t="shared" ref="C36:C41" si="2">VLOOKUP(B36,$B$252:$C$279,2,FALSE)</f>
        <v>Central AC A</v>
      </c>
      <c r="D36" s="76" t="s">
        <v>424</v>
      </c>
      <c r="E36" s="63">
        <v>10.18</v>
      </c>
      <c r="F36" s="8">
        <v>1</v>
      </c>
    </row>
    <row r="37" spans="1:6" x14ac:dyDescent="0.25">
      <c r="A37" s="5">
        <v>1</v>
      </c>
      <c r="B37" s="24" t="s">
        <v>84</v>
      </c>
      <c r="C37" s="28" t="str">
        <f t="shared" si="2"/>
        <v>Kilbarchan A</v>
      </c>
      <c r="D37" s="76" t="s">
        <v>728</v>
      </c>
      <c r="E37" s="63">
        <v>10.52</v>
      </c>
      <c r="F37" s="8">
        <v>2</v>
      </c>
    </row>
    <row r="38" spans="1:6" x14ac:dyDescent="0.25">
      <c r="A38" s="5">
        <v>1</v>
      </c>
      <c r="B38" s="24" t="s">
        <v>93</v>
      </c>
      <c r="C38" s="28" t="str">
        <f t="shared" si="2"/>
        <v>Lasswade A</v>
      </c>
      <c r="D38" s="76" t="s">
        <v>456</v>
      </c>
      <c r="E38" s="63">
        <v>10.63</v>
      </c>
      <c r="F38" s="8">
        <v>3</v>
      </c>
    </row>
    <row r="39" spans="1:6" x14ac:dyDescent="0.25">
      <c r="A39" s="5">
        <v>1</v>
      </c>
      <c r="B39" s="24" t="s">
        <v>119</v>
      </c>
      <c r="C39" s="28" t="str">
        <f t="shared" si="2"/>
        <v>Dunfermline A</v>
      </c>
      <c r="D39" s="76" t="s">
        <v>458</v>
      </c>
      <c r="E39" s="63">
        <v>11.35</v>
      </c>
      <c r="F39" s="8">
        <v>4</v>
      </c>
    </row>
    <row r="40" spans="1:6" x14ac:dyDescent="0.25">
      <c r="A40" s="5">
        <v>1</v>
      </c>
      <c r="B40" s="24" t="s">
        <v>76</v>
      </c>
      <c r="C40" s="28" t="str">
        <f t="shared" si="2"/>
        <v>East Kilbride A</v>
      </c>
      <c r="D40" s="76" t="s">
        <v>460</v>
      </c>
      <c r="E40" s="63">
        <v>12.52</v>
      </c>
      <c r="F40" s="8">
        <v>5</v>
      </c>
    </row>
    <row r="41" spans="1:6" x14ac:dyDescent="0.25">
      <c r="A41" s="5">
        <v>1</v>
      </c>
      <c r="B41" s="24" t="s">
        <v>101</v>
      </c>
      <c r="C41" s="28" t="str">
        <f t="shared" si="2"/>
        <v>North Ayr  A</v>
      </c>
      <c r="D41" s="76" t="s">
        <v>495</v>
      </c>
      <c r="E41" s="63">
        <v>13.17</v>
      </c>
      <c r="F41" s="8">
        <v>6</v>
      </c>
    </row>
    <row r="42" spans="1:6" x14ac:dyDescent="0.25">
      <c r="A42" s="5"/>
      <c r="B42" s="24"/>
      <c r="C42" s="28"/>
      <c r="D42" s="76"/>
      <c r="E42" s="63"/>
      <c r="F42" s="8">
        <v>7</v>
      </c>
    </row>
    <row r="43" spans="1:6" x14ac:dyDescent="0.25">
      <c r="A43" s="5"/>
      <c r="B43" s="24"/>
      <c r="C43" s="28"/>
      <c r="D43" s="76"/>
      <c r="E43" s="63"/>
      <c r="F43" s="8">
        <v>8</v>
      </c>
    </row>
    <row r="44" spans="1:6" x14ac:dyDescent="0.25">
      <c r="A44" s="5"/>
      <c r="B44" s="24"/>
      <c r="C44" s="28"/>
      <c r="D44" s="76"/>
      <c r="E44" s="63"/>
      <c r="F44" s="8">
        <v>9</v>
      </c>
    </row>
    <row r="45" spans="1:6" x14ac:dyDescent="0.25">
      <c r="A45" s="5"/>
      <c r="B45" s="24"/>
      <c r="C45" s="28"/>
      <c r="D45" s="76"/>
      <c r="E45" s="63"/>
      <c r="F45" s="8">
        <v>10</v>
      </c>
    </row>
    <row r="46" spans="1:6" x14ac:dyDescent="0.25">
      <c r="A46" s="5"/>
      <c r="B46" s="24"/>
      <c r="C46" s="28"/>
      <c r="D46" s="154"/>
      <c r="E46" s="5"/>
      <c r="F46" s="8">
        <v>11</v>
      </c>
    </row>
    <row r="47" spans="1:6" x14ac:dyDescent="0.25">
      <c r="A47" s="5"/>
      <c r="B47" s="24"/>
      <c r="C47" s="28" t="e">
        <f t="shared" ref="C47:C63" si="3">VLOOKUP(B47,$B$252:$C$279,2,FALSE)</f>
        <v>#N/A</v>
      </c>
      <c r="D47" s="154"/>
      <c r="E47" s="5"/>
      <c r="F47" s="8">
        <v>12</v>
      </c>
    </row>
    <row r="48" spans="1:6" x14ac:dyDescent="0.25">
      <c r="A48" s="5"/>
      <c r="B48" s="24"/>
      <c r="C48" s="28" t="e">
        <f t="shared" si="3"/>
        <v>#N/A</v>
      </c>
      <c r="D48" s="154"/>
      <c r="E48" s="5"/>
      <c r="F48" s="8">
        <v>13</v>
      </c>
    </row>
    <row r="49" spans="1:6" x14ac:dyDescent="0.25">
      <c r="A49" s="5"/>
      <c r="B49" s="24"/>
      <c r="C49" s="28" t="e">
        <f t="shared" si="3"/>
        <v>#N/A</v>
      </c>
      <c r="D49" s="154"/>
      <c r="E49" s="5"/>
      <c r="F49" s="8">
        <v>14</v>
      </c>
    </row>
    <row r="50" spans="1:6" x14ac:dyDescent="0.25">
      <c r="A50" s="5"/>
      <c r="B50" s="24"/>
      <c r="C50" s="28" t="e">
        <f t="shared" si="3"/>
        <v>#N/A</v>
      </c>
      <c r="D50" s="154"/>
      <c r="E50" s="5"/>
      <c r="F50" s="8">
        <v>15</v>
      </c>
    </row>
    <row r="51" spans="1:6" x14ac:dyDescent="0.25">
      <c r="A51" s="5"/>
      <c r="B51" s="24"/>
      <c r="C51" s="28" t="e">
        <f t="shared" si="3"/>
        <v>#N/A</v>
      </c>
      <c r="D51" s="154"/>
      <c r="E51" s="5"/>
      <c r="F51" s="8">
        <v>16</v>
      </c>
    </row>
    <row r="52" spans="1:6" x14ac:dyDescent="0.25">
      <c r="A52" s="5"/>
      <c r="B52" s="24"/>
      <c r="C52" s="28" t="e">
        <f t="shared" si="3"/>
        <v>#N/A</v>
      </c>
      <c r="D52" s="154"/>
      <c r="E52" s="5"/>
      <c r="F52" s="8">
        <v>17</v>
      </c>
    </row>
    <row r="53" spans="1:6" x14ac:dyDescent="0.25">
      <c r="A53" s="5"/>
      <c r="B53" s="24"/>
      <c r="C53" s="28" t="e">
        <f t="shared" si="3"/>
        <v>#N/A</v>
      </c>
      <c r="D53" s="154"/>
      <c r="E53" s="5"/>
      <c r="F53" s="8">
        <v>18</v>
      </c>
    </row>
    <row r="54" spans="1:6" x14ac:dyDescent="0.25">
      <c r="A54" s="5"/>
      <c r="B54" s="24"/>
      <c r="C54" s="28" t="e">
        <f t="shared" si="3"/>
        <v>#N/A</v>
      </c>
      <c r="D54" s="154"/>
      <c r="E54" s="5"/>
      <c r="F54" s="8">
        <v>19</v>
      </c>
    </row>
    <row r="55" spans="1:6" x14ac:dyDescent="0.25">
      <c r="A55" s="5"/>
      <c r="B55" s="24"/>
      <c r="C55" s="28" t="e">
        <f t="shared" si="3"/>
        <v>#N/A</v>
      </c>
      <c r="D55" s="154"/>
      <c r="E55" s="5"/>
      <c r="F55" s="8">
        <v>20</v>
      </c>
    </row>
    <row r="56" spans="1:6" x14ac:dyDescent="0.25">
      <c r="A56" s="5"/>
      <c r="B56" s="24"/>
      <c r="C56" s="28" t="e">
        <f t="shared" si="3"/>
        <v>#N/A</v>
      </c>
      <c r="D56" s="154"/>
      <c r="E56" s="5"/>
      <c r="F56" s="8">
        <v>21</v>
      </c>
    </row>
    <row r="57" spans="1:6" x14ac:dyDescent="0.25">
      <c r="A57" s="5"/>
      <c r="B57" s="24"/>
      <c r="C57" s="28" t="e">
        <f t="shared" si="3"/>
        <v>#N/A</v>
      </c>
      <c r="D57" s="154"/>
      <c r="E57" s="5"/>
      <c r="F57" s="8">
        <v>22</v>
      </c>
    </row>
    <row r="58" spans="1:6" x14ac:dyDescent="0.25">
      <c r="A58" s="5"/>
      <c r="B58" s="24"/>
      <c r="C58" s="28" t="e">
        <f t="shared" si="3"/>
        <v>#N/A</v>
      </c>
      <c r="D58" s="154"/>
      <c r="E58" s="5"/>
      <c r="F58" s="8">
        <v>23</v>
      </c>
    </row>
    <row r="59" spans="1:6" x14ac:dyDescent="0.25">
      <c r="A59" s="5"/>
      <c r="B59" s="26"/>
      <c r="C59" s="28" t="e">
        <f t="shared" si="3"/>
        <v>#N/A</v>
      </c>
      <c r="D59" s="155"/>
      <c r="E59" s="18"/>
      <c r="F59" s="27">
        <v>24</v>
      </c>
    </row>
    <row r="60" spans="1:6" x14ac:dyDescent="0.25">
      <c r="A60" s="5"/>
      <c r="B60" s="4"/>
      <c r="C60" s="28" t="e">
        <f t="shared" si="3"/>
        <v>#N/A</v>
      </c>
      <c r="D60" s="154"/>
      <c r="E60" s="5"/>
      <c r="F60" s="8">
        <v>25</v>
      </c>
    </row>
    <row r="61" spans="1:6" x14ac:dyDescent="0.25">
      <c r="A61" s="5"/>
      <c r="B61" s="4"/>
      <c r="C61" s="28" t="e">
        <f t="shared" si="3"/>
        <v>#N/A</v>
      </c>
      <c r="D61" s="154"/>
      <c r="E61" s="5"/>
      <c r="F61" s="8">
        <v>26</v>
      </c>
    </row>
    <row r="62" spans="1:6" x14ac:dyDescent="0.25">
      <c r="A62" s="5"/>
      <c r="B62" s="4"/>
      <c r="C62" s="28" t="e">
        <f t="shared" si="3"/>
        <v>#N/A</v>
      </c>
      <c r="D62" s="154"/>
      <c r="E62" s="5"/>
      <c r="F62" s="8">
        <v>27</v>
      </c>
    </row>
    <row r="63" spans="1:6" x14ac:dyDescent="0.25">
      <c r="A63" s="5"/>
      <c r="B63" s="4"/>
      <c r="C63" s="28" t="e">
        <f t="shared" si="3"/>
        <v>#N/A</v>
      </c>
      <c r="D63" s="154"/>
      <c r="E63" s="5"/>
      <c r="F63" s="5">
        <v>28</v>
      </c>
    </row>
    <row r="64" spans="1:6" ht="15.75" thickBot="1" x14ac:dyDescent="0.3">
      <c r="A64" s="2"/>
    </row>
    <row r="65" spans="1:6" x14ac:dyDescent="0.25">
      <c r="A65" s="45"/>
      <c r="B65" s="110" t="s">
        <v>25</v>
      </c>
      <c r="C65" s="111"/>
      <c r="D65" s="153"/>
      <c r="E65" s="111" t="s">
        <v>48</v>
      </c>
      <c r="F65" s="112"/>
    </row>
    <row r="66" spans="1:6" x14ac:dyDescent="0.25">
      <c r="A66" s="3" t="s">
        <v>139</v>
      </c>
      <c r="B66" s="6" t="s">
        <v>0</v>
      </c>
      <c r="C66" s="3" t="s">
        <v>1</v>
      </c>
      <c r="D66" s="150" t="s">
        <v>2</v>
      </c>
      <c r="E66" s="3" t="s">
        <v>3</v>
      </c>
      <c r="F66" s="7" t="s">
        <v>4</v>
      </c>
    </row>
    <row r="67" spans="1:6" x14ac:dyDescent="0.25">
      <c r="A67" s="5">
        <v>4</v>
      </c>
      <c r="B67" s="24" t="s">
        <v>123</v>
      </c>
      <c r="C67" s="28" t="str">
        <f t="shared" ref="C67:C85" si="4">VLOOKUP(B67,$B$252:$C$279,2,FALSE)</f>
        <v>Edinburgh AC A</v>
      </c>
      <c r="D67" s="76" t="s">
        <v>434</v>
      </c>
      <c r="E67" s="63">
        <v>23.9</v>
      </c>
      <c r="F67" s="8">
        <v>1</v>
      </c>
    </row>
    <row r="68" spans="1:6" x14ac:dyDescent="0.25">
      <c r="A68" s="5">
        <v>1</v>
      </c>
      <c r="B68" s="24" t="s">
        <v>120</v>
      </c>
      <c r="C68" s="28" t="str">
        <f t="shared" si="4"/>
        <v>Airdrie A</v>
      </c>
      <c r="D68" s="76" t="s">
        <v>421</v>
      </c>
      <c r="E68" s="63">
        <v>25.44</v>
      </c>
      <c r="F68" s="8">
        <v>2</v>
      </c>
    </row>
    <row r="69" spans="1:6" x14ac:dyDescent="0.25">
      <c r="A69" s="5">
        <v>4</v>
      </c>
      <c r="B69" s="24" t="s">
        <v>124</v>
      </c>
      <c r="C69" s="28" t="str">
        <f t="shared" si="4"/>
        <v>Edinburgh AC B</v>
      </c>
      <c r="D69" s="76" t="s">
        <v>437</v>
      </c>
      <c r="E69" s="63">
        <v>25.58</v>
      </c>
      <c r="F69" s="8">
        <v>3</v>
      </c>
    </row>
    <row r="70" spans="1:6" x14ac:dyDescent="0.25">
      <c r="A70" s="5">
        <v>1</v>
      </c>
      <c r="B70" s="24" t="s">
        <v>93</v>
      </c>
      <c r="C70" s="28" t="str">
        <f t="shared" si="4"/>
        <v>Lasswade A</v>
      </c>
      <c r="D70" s="76" t="s">
        <v>457</v>
      </c>
      <c r="E70" s="63">
        <v>25.86</v>
      </c>
      <c r="F70" s="8">
        <v>4</v>
      </c>
    </row>
    <row r="71" spans="1:6" x14ac:dyDescent="0.25">
      <c r="A71" s="5">
        <v>3</v>
      </c>
      <c r="B71" s="24" t="s">
        <v>136</v>
      </c>
      <c r="C71" s="28" t="str">
        <f t="shared" si="4"/>
        <v>Airdrie B</v>
      </c>
      <c r="D71" s="76" t="s">
        <v>423</v>
      </c>
      <c r="E71" s="63">
        <v>26.02</v>
      </c>
      <c r="F71" s="8">
        <v>5</v>
      </c>
    </row>
    <row r="72" spans="1:6" x14ac:dyDescent="0.25">
      <c r="A72" s="5">
        <v>2</v>
      </c>
      <c r="B72" s="24" t="s">
        <v>121</v>
      </c>
      <c r="C72" s="28" t="str">
        <f t="shared" si="4"/>
        <v>Central AC A</v>
      </c>
      <c r="D72" s="76" t="s">
        <v>425</v>
      </c>
      <c r="E72" s="63">
        <v>26.25</v>
      </c>
      <c r="F72" s="8">
        <v>6</v>
      </c>
    </row>
    <row r="73" spans="1:6" x14ac:dyDescent="0.25">
      <c r="A73" s="5">
        <v>2</v>
      </c>
      <c r="B73" s="24" t="s">
        <v>79</v>
      </c>
      <c r="C73" s="28" t="str">
        <f t="shared" si="4"/>
        <v>Inverclyde A</v>
      </c>
      <c r="D73" s="76" t="s">
        <v>727</v>
      </c>
      <c r="E73" s="5">
        <v>26.67</v>
      </c>
      <c r="F73" s="8">
        <v>7</v>
      </c>
    </row>
    <row r="74" spans="1:6" x14ac:dyDescent="0.25">
      <c r="A74" s="5">
        <v>4</v>
      </c>
      <c r="B74" s="24" t="s">
        <v>73</v>
      </c>
      <c r="C74" s="28" t="str">
        <f t="shared" si="4"/>
        <v>Dundee Hawkhill A</v>
      </c>
      <c r="D74" s="76" t="s">
        <v>431</v>
      </c>
      <c r="E74" s="63">
        <v>26.97</v>
      </c>
      <c r="F74" s="8">
        <v>8</v>
      </c>
    </row>
    <row r="75" spans="1:6" x14ac:dyDescent="0.25">
      <c r="A75" s="5">
        <v>3</v>
      </c>
      <c r="B75" s="24" t="s">
        <v>84</v>
      </c>
      <c r="C75" s="28" t="str">
        <f t="shared" si="4"/>
        <v>Kilbarchan A</v>
      </c>
      <c r="D75" s="76" t="s">
        <v>452</v>
      </c>
      <c r="E75" s="63">
        <v>28.29</v>
      </c>
      <c r="F75" s="8">
        <v>9</v>
      </c>
    </row>
    <row r="76" spans="1:6" x14ac:dyDescent="0.25">
      <c r="A76" s="5">
        <v>2</v>
      </c>
      <c r="B76" s="24" t="s">
        <v>76</v>
      </c>
      <c r="C76" s="28" t="str">
        <f t="shared" si="4"/>
        <v>East Kilbride A</v>
      </c>
      <c r="D76" s="76" t="s">
        <v>459</v>
      </c>
      <c r="E76" s="63">
        <v>28.34</v>
      </c>
      <c r="F76" s="8">
        <v>10</v>
      </c>
    </row>
    <row r="77" spans="1:6" x14ac:dyDescent="0.25">
      <c r="A77" s="5">
        <v>1</v>
      </c>
      <c r="B77" s="24" t="s">
        <v>96</v>
      </c>
      <c r="C77" s="28" t="str">
        <f t="shared" si="4"/>
        <v>Law &amp; District A</v>
      </c>
      <c r="D77" s="76" t="s">
        <v>732</v>
      </c>
      <c r="E77" s="63">
        <v>28.72</v>
      </c>
      <c r="F77" s="8">
        <v>11</v>
      </c>
    </row>
    <row r="78" spans="1:6" x14ac:dyDescent="0.25">
      <c r="A78" s="5">
        <v>1</v>
      </c>
      <c r="B78" s="24" t="s">
        <v>101</v>
      </c>
      <c r="C78" s="28" t="str">
        <f t="shared" si="4"/>
        <v>North Ayr  A</v>
      </c>
      <c r="D78" s="76" t="s">
        <v>494</v>
      </c>
      <c r="E78" s="63">
        <v>29.92</v>
      </c>
      <c r="F78" s="8">
        <v>12</v>
      </c>
    </row>
    <row r="79" spans="1:6" x14ac:dyDescent="0.25">
      <c r="A79" s="5">
        <v>3</v>
      </c>
      <c r="B79" s="24" t="s">
        <v>122</v>
      </c>
      <c r="C79" s="28" t="str">
        <f t="shared" si="4"/>
        <v>Central AC B</v>
      </c>
      <c r="D79" s="76" t="s">
        <v>428</v>
      </c>
      <c r="E79" s="63">
        <v>29.97</v>
      </c>
      <c r="F79" s="8">
        <v>13</v>
      </c>
    </row>
    <row r="80" spans="1:6" x14ac:dyDescent="0.25">
      <c r="A80" s="5">
        <v>4</v>
      </c>
      <c r="B80" s="24" t="s">
        <v>87</v>
      </c>
      <c r="C80" s="28" t="str">
        <f t="shared" si="4"/>
        <v>Kilmarnock A</v>
      </c>
      <c r="D80" s="76" t="s">
        <v>443</v>
      </c>
      <c r="E80" s="63">
        <v>30.28</v>
      </c>
      <c r="F80" s="8">
        <v>14</v>
      </c>
    </row>
    <row r="81" spans="1:6" x14ac:dyDescent="0.25">
      <c r="A81" s="5">
        <v>3</v>
      </c>
      <c r="B81" s="24" t="s">
        <v>119</v>
      </c>
      <c r="C81" s="28" t="str">
        <f t="shared" si="4"/>
        <v>Dunfermline A</v>
      </c>
      <c r="D81" s="76" t="s">
        <v>679</v>
      </c>
      <c r="E81" s="5">
        <v>30.61</v>
      </c>
      <c r="F81" s="8">
        <v>15</v>
      </c>
    </row>
    <row r="82" spans="1:6" x14ac:dyDescent="0.25">
      <c r="A82" s="5">
        <v>2</v>
      </c>
      <c r="B82" s="24" t="s">
        <v>126</v>
      </c>
      <c r="C82" s="28" t="str">
        <f t="shared" si="4"/>
        <v>Falkirk V H A</v>
      </c>
      <c r="D82" s="76" t="s">
        <v>447</v>
      </c>
      <c r="E82" s="63">
        <v>30.82</v>
      </c>
      <c r="F82" s="8">
        <v>16</v>
      </c>
    </row>
    <row r="83" spans="1:6" x14ac:dyDescent="0.25">
      <c r="A83" s="5">
        <v>1</v>
      </c>
      <c r="B83" s="24" t="s">
        <v>107</v>
      </c>
      <c r="C83" s="28" t="str">
        <f t="shared" si="4"/>
        <v xml:space="preserve">Perth SH  A </v>
      </c>
      <c r="D83" s="76" t="s">
        <v>510</v>
      </c>
      <c r="E83" s="63">
        <v>32.49</v>
      </c>
      <c r="F83" s="8">
        <v>17</v>
      </c>
    </row>
    <row r="84" spans="1:6" x14ac:dyDescent="0.25">
      <c r="A84" s="5">
        <v>2</v>
      </c>
      <c r="B84" s="24" t="s">
        <v>90</v>
      </c>
      <c r="C84" s="28" t="str">
        <f t="shared" si="4"/>
        <v>Kilmarnock B</v>
      </c>
      <c r="D84" s="76" t="s">
        <v>678</v>
      </c>
      <c r="E84" s="5">
        <v>33.409999999999997</v>
      </c>
      <c r="F84" s="8">
        <v>18</v>
      </c>
    </row>
    <row r="85" spans="1:6" x14ac:dyDescent="0.25">
      <c r="A85" s="5">
        <v>3</v>
      </c>
      <c r="B85" s="24" t="s">
        <v>110</v>
      </c>
      <c r="C85" s="28" t="str">
        <f t="shared" si="4"/>
        <v>Springburn  A</v>
      </c>
      <c r="D85" s="76" t="s">
        <v>718</v>
      </c>
      <c r="E85" s="63">
        <v>33.51</v>
      </c>
      <c r="F85" s="8">
        <v>19</v>
      </c>
    </row>
    <row r="86" spans="1:6" x14ac:dyDescent="0.25">
      <c r="A86" s="5"/>
      <c r="B86" s="24"/>
      <c r="C86" s="28" t="e">
        <f t="shared" ref="C86:C94" si="5">VLOOKUP(B86,$B$252:$C$279,2,FALSE)</f>
        <v>#N/A</v>
      </c>
      <c r="D86" s="76"/>
      <c r="E86" s="5"/>
      <c r="F86" s="8">
        <v>20</v>
      </c>
    </row>
    <row r="87" spans="1:6" x14ac:dyDescent="0.25">
      <c r="A87" s="5"/>
      <c r="B87" s="24"/>
      <c r="C87" s="28" t="e">
        <f t="shared" si="5"/>
        <v>#N/A</v>
      </c>
      <c r="D87" s="76"/>
      <c r="E87" s="5"/>
      <c r="F87" s="8">
        <v>21</v>
      </c>
    </row>
    <row r="88" spans="1:6" x14ac:dyDescent="0.25">
      <c r="A88" s="5"/>
      <c r="B88" s="24"/>
      <c r="C88" s="28" t="e">
        <f t="shared" si="5"/>
        <v>#N/A</v>
      </c>
      <c r="D88" s="76"/>
      <c r="E88" s="5"/>
      <c r="F88" s="8">
        <v>22</v>
      </c>
    </row>
    <row r="89" spans="1:6" x14ac:dyDescent="0.25">
      <c r="A89" s="5"/>
      <c r="B89" s="24"/>
      <c r="C89" s="28" t="e">
        <f t="shared" si="5"/>
        <v>#N/A</v>
      </c>
      <c r="D89" s="76"/>
      <c r="E89" s="5"/>
      <c r="F89" s="8">
        <v>23</v>
      </c>
    </row>
    <row r="90" spans="1:6" x14ac:dyDescent="0.25">
      <c r="A90" s="5"/>
      <c r="B90" s="26"/>
      <c r="C90" s="28" t="e">
        <f t="shared" si="5"/>
        <v>#N/A</v>
      </c>
      <c r="D90" s="139"/>
      <c r="E90" s="18"/>
      <c r="F90" s="27">
        <v>24</v>
      </c>
    </row>
    <row r="91" spans="1:6" x14ac:dyDescent="0.25">
      <c r="A91" s="5"/>
      <c r="B91" s="4"/>
      <c r="C91" s="28" t="e">
        <f t="shared" si="5"/>
        <v>#N/A</v>
      </c>
      <c r="D91" s="76"/>
      <c r="E91" s="5"/>
      <c r="F91" s="8">
        <v>25</v>
      </c>
    </row>
    <row r="92" spans="1:6" x14ac:dyDescent="0.25">
      <c r="A92" s="5"/>
      <c r="B92" s="4"/>
      <c r="C92" s="28" t="e">
        <f t="shared" si="5"/>
        <v>#N/A</v>
      </c>
      <c r="D92" s="76"/>
      <c r="E92" s="5"/>
      <c r="F92" s="8">
        <v>26</v>
      </c>
    </row>
    <row r="93" spans="1:6" x14ac:dyDescent="0.25">
      <c r="A93" s="5"/>
      <c r="B93" s="4"/>
      <c r="C93" s="28" t="e">
        <f t="shared" si="5"/>
        <v>#N/A</v>
      </c>
      <c r="D93" s="76"/>
      <c r="E93" s="5"/>
      <c r="F93" s="8">
        <v>27</v>
      </c>
    </row>
    <row r="94" spans="1:6" x14ac:dyDescent="0.25">
      <c r="A94" s="5"/>
      <c r="B94" s="4"/>
      <c r="C94" s="28" t="e">
        <f t="shared" si="5"/>
        <v>#N/A</v>
      </c>
      <c r="D94" s="76"/>
      <c r="E94" s="5"/>
      <c r="F94" s="27">
        <v>28</v>
      </c>
    </row>
    <row r="95" spans="1:6" ht="15.75" thickBot="1" x14ac:dyDescent="0.3">
      <c r="A95" s="16"/>
      <c r="B95" s="11"/>
      <c r="C95" s="11"/>
      <c r="D95" s="156"/>
      <c r="E95" s="16"/>
      <c r="F95" s="16"/>
    </row>
    <row r="96" spans="1:6" x14ac:dyDescent="0.25">
      <c r="A96" s="45"/>
      <c r="B96" s="110" t="s">
        <v>67</v>
      </c>
      <c r="C96" s="111"/>
      <c r="D96" s="153"/>
      <c r="E96" s="111" t="s">
        <v>48</v>
      </c>
      <c r="F96" s="112"/>
    </row>
    <row r="97" spans="1:6" x14ac:dyDescent="0.25">
      <c r="A97" s="3" t="s">
        <v>139</v>
      </c>
      <c r="B97" s="6" t="s">
        <v>0</v>
      </c>
      <c r="C97" s="3" t="s">
        <v>1</v>
      </c>
      <c r="D97" s="150" t="s">
        <v>2</v>
      </c>
      <c r="E97" s="3" t="s">
        <v>3</v>
      </c>
      <c r="F97" s="7" t="s">
        <v>4</v>
      </c>
    </row>
    <row r="98" spans="1:6" x14ac:dyDescent="0.25">
      <c r="A98" s="5">
        <v>1</v>
      </c>
      <c r="B98" s="24" t="s">
        <v>90</v>
      </c>
      <c r="C98" s="28" t="str">
        <f t="shared" ref="C98:C117" si="6">VLOOKUP(B98,$B$252:$C$279,2,FALSE)</f>
        <v>Kilmarnock B</v>
      </c>
      <c r="D98" s="76" t="s">
        <v>441</v>
      </c>
      <c r="E98" s="63">
        <v>57.98</v>
      </c>
      <c r="F98" s="8">
        <v>1</v>
      </c>
    </row>
    <row r="99" spans="1:6" x14ac:dyDescent="0.25">
      <c r="A99" s="5">
        <v>2</v>
      </c>
      <c r="B99" s="24" t="s">
        <v>101</v>
      </c>
      <c r="C99" s="28" t="str">
        <f t="shared" si="6"/>
        <v>North Ayr  A</v>
      </c>
      <c r="D99" s="76" t="s">
        <v>445</v>
      </c>
      <c r="E99" s="63">
        <v>59.22</v>
      </c>
      <c r="F99" s="8">
        <v>2</v>
      </c>
    </row>
    <row r="100" spans="1:6" x14ac:dyDescent="0.25">
      <c r="A100" s="5">
        <v>2</v>
      </c>
      <c r="B100" s="24" t="s">
        <v>87</v>
      </c>
      <c r="C100" s="28" t="str">
        <f t="shared" si="6"/>
        <v>Kilmarnock A</v>
      </c>
      <c r="D100" s="76" t="s">
        <v>725</v>
      </c>
      <c r="E100" s="63">
        <v>59.97</v>
      </c>
      <c r="F100" s="8">
        <v>3</v>
      </c>
    </row>
    <row r="101" spans="1:6" x14ac:dyDescent="0.25">
      <c r="A101" s="5">
        <v>2</v>
      </c>
      <c r="B101" s="24" t="s">
        <v>73</v>
      </c>
      <c r="C101" s="28" t="str">
        <f t="shared" si="6"/>
        <v>Dundee Hawkhill A</v>
      </c>
      <c r="D101" s="76" t="s">
        <v>432</v>
      </c>
      <c r="E101" s="63">
        <v>60.9</v>
      </c>
      <c r="F101" s="8">
        <v>4</v>
      </c>
    </row>
    <row r="102" spans="1:6" x14ac:dyDescent="0.25">
      <c r="A102" s="5">
        <v>1</v>
      </c>
      <c r="B102" s="24" t="s">
        <v>126</v>
      </c>
      <c r="C102" s="28" t="str">
        <f t="shared" si="6"/>
        <v>Falkirk V H A</v>
      </c>
      <c r="D102" s="76" t="s">
        <v>448</v>
      </c>
      <c r="E102" s="63">
        <v>61.05</v>
      </c>
      <c r="F102" s="8">
        <v>5</v>
      </c>
    </row>
    <row r="103" spans="1:6" x14ac:dyDescent="0.25">
      <c r="A103" s="5">
        <v>2</v>
      </c>
      <c r="B103" s="24" t="s">
        <v>120</v>
      </c>
      <c r="C103" s="28" t="str">
        <f t="shared" si="6"/>
        <v>Airdrie A</v>
      </c>
      <c r="D103" s="76" t="s">
        <v>422</v>
      </c>
      <c r="E103" s="63">
        <v>61.5</v>
      </c>
      <c r="F103" s="8">
        <v>6</v>
      </c>
    </row>
    <row r="104" spans="1:6" x14ac:dyDescent="0.25">
      <c r="A104" s="5">
        <v>3</v>
      </c>
      <c r="B104" s="24" t="s">
        <v>124</v>
      </c>
      <c r="C104" s="28" t="str">
        <f t="shared" si="6"/>
        <v>Edinburgh AC B</v>
      </c>
      <c r="D104" s="76" t="s">
        <v>437</v>
      </c>
      <c r="E104" s="63">
        <v>62.04</v>
      </c>
      <c r="F104" s="8">
        <v>7</v>
      </c>
    </row>
    <row r="105" spans="1:6" x14ac:dyDescent="0.25">
      <c r="A105" s="5">
        <v>1</v>
      </c>
      <c r="B105" s="24" t="s">
        <v>121</v>
      </c>
      <c r="C105" s="28" t="str">
        <f t="shared" si="6"/>
        <v>Central AC A</v>
      </c>
      <c r="D105" s="76" t="s">
        <v>426</v>
      </c>
      <c r="E105" s="63">
        <v>62.21</v>
      </c>
      <c r="F105" s="8">
        <v>8</v>
      </c>
    </row>
    <row r="106" spans="1:6" x14ac:dyDescent="0.25">
      <c r="A106" s="5">
        <v>2</v>
      </c>
      <c r="B106" s="24" t="s">
        <v>123</v>
      </c>
      <c r="C106" s="28" t="str">
        <f t="shared" si="6"/>
        <v>Edinburgh AC A</v>
      </c>
      <c r="D106" s="76" t="s">
        <v>723</v>
      </c>
      <c r="E106" s="63">
        <v>62.92</v>
      </c>
      <c r="F106" s="8">
        <v>9</v>
      </c>
    </row>
    <row r="107" spans="1:6" x14ac:dyDescent="0.25">
      <c r="A107" s="5">
        <v>1</v>
      </c>
      <c r="B107" s="24" t="s">
        <v>107</v>
      </c>
      <c r="C107" s="28" t="str">
        <f t="shared" si="6"/>
        <v xml:space="preserve">Perth SH  A </v>
      </c>
      <c r="D107" s="76" t="s">
        <v>453</v>
      </c>
      <c r="E107" s="63">
        <v>65.510000000000005</v>
      </c>
      <c r="F107" s="8">
        <v>10</v>
      </c>
    </row>
    <row r="108" spans="1:6" x14ac:dyDescent="0.25">
      <c r="A108" s="5">
        <v>3</v>
      </c>
      <c r="B108" s="24" t="s">
        <v>96</v>
      </c>
      <c r="C108" s="28" t="str">
        <f t="shared" si="6"/>
        <v>Law &amp; District A</v>
      </c>
      <c r="D108" s="76" t="s">
        <v>733</v>
      </c>
      <c r="E108" s="63">
        <v>65.77</v>
      </c>
      <c r="F108" s="8">
        <v>11</v>
      </c>
    </row>
    <row r="109" spans="1:6" x14ac:dyDescent="0.25">
      <c r="A109" s="5">
        <v>3</v>
      </c>
      <c r="B109" s="24" t="s">
        <v>93</v>
      </c>
      <c r="C109" s="28" t="str">
        <f t="shared" si="6"/>
        <v>Lasswade A</v>
      </c>
      <c r="D109" s="76" t="s">
        <v>456</v>
      </c>
      <c r="E109" s="63">
        <v>68.87</v>
      </c>
      <c r="F109" s="8">
        <v>12</v>
      </c>
    </row>
    <row r="110" spans="1:6" x14ac:dyDescent="0.25">
      <c r="A110" s="5">
        <v>3</v>
      </c>
      <c r="B110" s="24" t="s">
        <v>122</v>
      </c>
      <c r="C110" s="28" t="str">
        <f t="shared" si="6"/>
        <v>Central AC B</v>
      </c>
      <c r="D110" s="76" t="s">
        <v>429</v>
      </c>
      <c r="E110" s="63">
        <v>72.31</v>
      </c>
      <c r="F110" s="8">
        <v>13</v>
      </c>
    </row>
    <row r="111" spans="1:6" x14ac:dyDescent="0.25">
      <c r="A111" s="5">
        <v>1</v>
      </c>
      <c r="B111" s="24" t="s">
        <v>127</v>
      </c>
      <c r="C111" s="28" t="str">
        <f t="shared" si="6"/>
        <v>Springburn B</v>
      </c>
      <c r="D111" s="76" t="s">
        <v>419</v>
      </c>
      <c r="E111" s="63">
        <v>80.83</v>
      </c>
      <c r="F111" s="8">
        <v>14</v>
      </c>
    </row>
    <row r="112" spans="1:6" x14ac:dyDescent="0.25">
      <c r="A112" s="5"/>
      <c r="B112" s="24"/>
      <c r="C112" s="28" t="e">
        <f t="shared" si="6"/>
        <v>#N/A</v>
      </c>
      <c r="D112" s="76"/>
      <c r="E112" s="63"/>
      <c r="F112" s="8">
        <v>15</v>
      </c>
    </row>
    <row r="113" spans="1:6" x14ac:dyDescent="0.25">
      <c r="A113" s="5"/>
      <c r="B113" s="24"/>
      <c r="C113" s="28" t="e">
        <f t="shared" si="6"/>
        <v>#N/A</v>
      </c>
      <c r="D113" s="76"/>
      <c r="E113" s="63"/>
      <c r="F113" s="8">
        <v>16</v>
      </c>
    </row>
    <row r="114" spans="1:6" x14ac:dyDescent="0.25">
      <c r="A114" s="5"/>
      <c r="B114" s="24"/>
      <c r="C114" s="28" t="e">
        <f t="shared" si="6"/>
        <v>#N/A</v>
      </c>
      <c r="D114" s="76"/>
      <c r="E114" s="63"/>
      <c r="F114" s="8">
        <v>17</v>
      </c>
    </row>
    <row r="115" spans="1:6" x14ac:dyDescent="0.25">
      <c r="A115" s="5"/>
      <c r="B115" s="24"/>
      <c r="C115" s="28" t="e">
        <f t="shared" si="6"/>
        <v>#N/A</v>
      </c>
      <c r="D115" s="76"/>
      <c r="E115" s="63"/>
      <c r="F115" s="8">
        <v>18</v>
      </c>
    </row>
    <row r="116" spans="1:6" x14ac:dyDescent="0.25">
      <c r="A116" s="5"/>
      <c r="B116" s="24"/>
      <c r="C116" s="28" t="e">
        <f t="shared" si="6"/>
        <v>#N/A</v>
      </c>
      <c r="D116" s="76"/>
      <c r="E116" s="63"/>
      <c r="F116" s="8">
        <v>19</v>
      </c>
    </row>
    <row r="117" spans="1:6" x14ac:dyDescent="0.25">
      <c r="A117" s="5"/>
      <c r="B117" s="24"/>
      <c r="C117" s="28" t="e">
        <f t="shared" si="6"/>
        <v>#N/A</v>
      </c>
      <c r="D117" s="76"/>
      <c r="E117" s="63"/>
      <c r="F117" s="8">
        <v>20</v>
      </c>
    </row>
    <row r="118" spans="1:6" x14ac:dyDescent="0.25">
      <c r="A118" s="5"/>
      <c r="B118" s="24"/>
      <c r="C118" s="28" t="e">
        <f t="shared" ref="C118:C125" si="7">VLOOKUP(B118,$B$252:$C$279,2,FALSE)</f>
        <v>#N/A</v>
      </c>
      <c r="D118" s="76"/>
      <c r="E118" s="63"/>
      <c r="F118" s="8">
        <v>21</v>
      </c>
    </row>
    <row r="119" spans="1:6" x14ac:dyDescent="0.25">
      <c r="A119" s="5"/>
      <c r="B119" s="24"/>
      <c r="C119" s="28" t="e">
        <f t="shared" si="7"/>
        <v>#N/A</v>
      </c>
      <c r="D119" s="76"/>
      <c r="E119" s="63"/>
      <c r="F119" s="8">
        <v>22</v>
      </c>
    </row>
    <row r="120" spans="1:6" x14ac:dyDescent="0.25">
      <c r="A120" s="5"/>
      <c r="B120" s="24"/>
      <c r="C120" s="28" t="e">
        <f t="shared" si="7"/>
        <v>#N/A</v>
      </c>
      <c r="D120" s="76"/>
      <c r="E120" s="63"/>
      <c r="F120" s="8">
        <v>23</v>
      </c>
    </row>
    <row r="121" spans="1:6" x14ac:dyDescent="0.25">
      <c r="A121" s="5"/>
      <c r="B121" s="26"/>
      <c r="C121" s="28" t="e">
        <f t="shared" si="7"/>
        <v>#N/A</v>
      </c>
      <c r="D121" s="139"/>
      <c r="E121" s="66"/>
      <c r="F121" s="27">
        <v>24</v>
      </c>
    </row>
    <row r="122" spans="1:6" x14ac:dyDescent="0.25">
      <c r="A122" s="5"/>
      <c r="B122" s="4"/>
      <c r="C122" s="28" t="e">
        <f t="shared" si="7"/>
        <v>#N/A</v>
      </c>
      <c r="D122" s="76"/>
      <c r="E122" s="63"/>
      <c r="F122" s="8">
        <v>25</v>
      </c>
    </row>
    <row r="123" spans="1:6" x14ac:dyDescent="0.25">
      <c r="A123" s="5"/>
      <c r="B123" s="4"/>
      <c r="C123" s="28" t="e">
        <f t="shared" si="7"/>
        <v>#N/A</v>
      </c>
      <c r="D123" s="76"/>
      <c r="E123" s="63"/>
      <c r="F123" s="8">
        <v>26</v>
      </c>
    </row>
    <row r="124" spans="1:6" x14ac:dyDescent="0.25">
      <c r="A124" s="5"/>
      <c r="B124" s="4"/>
      <c r="C124" s="28" t="e">
        <f t="shared" si="7"/>
        <v>#N/A</v>
      </c>
      <c r="D124" s="76"/>
      <c r="E124" s="63"/>
      <c r="F124" s="8">
        <v>27</v>
      </c>
    </row>
    <row r="125" spans="1:6" x14ac:dyDescent="0.25">
      <c r="A125" s="5"/>
      <c r="B125" s="4"/>
      <c r="C125" s="28" t="e">
        <f t="shared" si="7"/>
        <v>#N/A</v>
      </c>
      <c r="D125" s="76"/>
      <c r="E125" s="63"/>
      <c r="F125" s="8">
        <v>28</v>
      </c>
    </row>
    <row r="126" spans="1:6" ht="15.75" thickBot="1" x14ac:dyDescent="0.3">
      <c r="A126" s="16"/>
      <c r="B126" s="40"/>
      <c r="C126" s="11"/>
      <c r="D126" s="156"/>
      <c r="E126" s="16"/>
      <c r="F126" s="41"/>
    </row>
    <row r="127" spans="1:6" x14ac:dyDescent="0.25">
      <c r="A127" s="45"/>
      <c r="B127" s="110" t="s">
        <v>21</v>
      </c>
      <c r="C127" s="111"/>
      <c r="D127" s="153"/>
      <c r="E127" s="111" t="s">
        <v>48</v>
      </c>
      <c r="F127" s="112"/>
    </row>
    <row r="128" spans="1:6" x14ac:dyDescent="0.25">
      <c r="A128" s="3" t="s">
        <v>139</v>
      </c>
      <c r="B128" s="6" t="s">
        <v>0</v>
      </c>
      <c r="C128" s="3" t="s">
        <v>1</v>
      </c>
      <c r="D128" s="150" t="s">
        <v>2</v>
      </c>
      <c r="E128" s="3" t="s">
        <v>3</v>
      </c>
      <c r="F128" s="7" t="s">
        <v>4</v>
      </c>
    </row>
    <row r="129" spans="1:6" x14ac:dyDescent="0.25">
      <c r="A129" s="5">
        <v>2</v>
      </c>
      <c r="B129" s="24" t="s">
        <v>73</v>
      </c>
      <c r="C129" s="28" t="str">
        <f t="shared" ref="C129:C143" si="8">VLOOKUP(B129,$B$252:$C$279,2,FALSE)</f>
        <v>Dundee Hawkhill A</v>
      </c>
      <c r="D129" s="76" t="s">
        <v>433</v>
      </c>
      <c r="E129" s="5" t="s">
        <v>658</v>
      </c>
      <c r="F129" s="8">
        <v>1</v>
      </c>
    </row>
    <row r="130" spans="1:6" x14ac:dyDescent="0.25">
      <c r="A130" s="5">
        <v>1</v>
      </c>
      <c r="B130" s="24" t="s">
        <v>79</v>
      </c>
      <c r="C130" s="28" t="str">
        <f t="shared" si="8"/>
        <v>Inverclyde A</v>
      </c>
      <c r="D130" s="76" t="s">
        <v>450</v>
      </c>
      <c r="E130" s="5" t="s">
        <v>652</v>
      </c>
      <c r="F130" s="8">
        <v>2</v>
      </c>
    </row>
    <row r="131" spans="1:6" x14ac:dyDescent="0.25">
      <c r="A131" s="5">
        <v>1</v>
      </c>
      <c r="B131" s="24" t="s">
        <v>126</v>
      </c>
      <c r="C131" s="28" t="str">
        <f t="shared" si="8"/>
        <v>Falkirk V H A</v>
      </c>
      <c r="D131" s="76" t="s">
        <v>448</v>
      </c>
      <c r="E131" s="5" t="s">
        <v>653</v>
      </c>
      <c r="F131" s="8">
        <v>3</v>
      </c>
    </row>
    <row r="132" spans="1:6" x14ac:dyDescent="0.25">
      <c r="A132" s="5">
        <v>1</v>
      </c>
      <c r="B132" s="24" t="s">
        <v>123</v>
      </c>
      <c r="C132" s="28" t="str">
        <f t="shared" si="8"/>
        <v>Edinburgh AC A</v>
      </c>
      <c r="D132" s="76" t="s">
        <v>436</v>
      </c>
      <c r="E132" s="5" t="s">
        <v>654</v>
      </c>
      <c r="F132" s="8">
        <v>4</v>
      </c>
    </row>
    <row r="133" spans="1:6" x14ac:dyDescent="0.25">
      <c r="A133" s="5">
        <v>1</v>
      </c>
      <c r="B133" s="24" t="s">
        <v>120</v>
      </c>
      <c r="C133" s="28" t="str">
        <f t="shared" si="8"/>
        <v>Airdrie A</v>
      </c>
      <c r="D133" s="76" t="s">
        <v>721</v>
      </c>
      <c r="E133" s="5" t="s">
        <v>655</v>
      </c>
      <c r="F133" s="8">
        <v>5</v>
      </c>
    </row>
    <row r="134" spans="1:6" x14ac:dyDescent="0.25">
      <c r="A134" s="5">
        <v>2</v>
      </c>
      <c r="B134" s="24" t="s">
        <v>124</v>
      </c>
      <c r="C134" s="28" t="str">
        <f t="shared" si="8"/>
        <v>Edinburgh AC B</v>
      </c>
      <c r="D134" s="76" t="s">
        <v>438</v>
      </c>
      <c r="E134" s="5" t="s">
        <v>659</v>
      </c>
      <c r="F134" s="8">
        <v>6</v>
      </c>
    </row>
    <row r="135" spans="1:6" x14ac:dyDescent="0.25">
      <c r="A135" s="5">
        <v>2</v>
      </c>
      <c r="B135" s="24" t="s">
        <v>90</v>
      </c>
      <c r="C135" s="28" t="str">
        <f t="shared" si="8"/>
        <v>Kilmarnock B</v>
      </c>
      <c r="D135" s="76" t="s">
        <v>444</v>
      </c>
      <c r="E135" s="5" t="s">
        <v>660</v>
      </c>
      <c r="F135" s="8">
        <v>7</v>
      </c>
    </row>
    <row r="136" spans="1:6" x14ac:dyDescent="0.25">
      <c r="A136" s="5">
        <v>2</v>
      </c>
      <c r="B136" s="24" t="s">
        <v>121</v>
      </c>
      <c r="C136" s="28" t="str">
        <f t="shared" si="8"/>
        <v>Central AC A</v>
      </c>
      <c r="D136" s="76" t="s">
        <v>430</v>
      </c>
      <c r="E136" s="5" t="s">
        <v>661</v>
      </c>
      <c r="F136" s="8">
        <v>8</v>
      </c>
    </row>
    <row r="137" spans="1:6" x14ac:dyDescent="0.25">
      <c r="A137" s="5">
        <v>2</v>
      </c>
      <c r="B137" s="24" t="s">
        <v>107</v>
      </c>
      <c r="C137" s="28" t="str">
        <f t="shared" si="8"/>
        <v xml:space="preserve">Perth SH  A </v>
      </c>
      <c r="D137" s="76" t="s">
        <v>453</v>
      </c>
      <c r="E137" s="5" t="s">
        <v>662</v>
      </c>
      <c r="F137" s="8">
        <v>9</v>
      </c>
    </row>
    <row r="138" spans="1:6" x14ac:dyDescent="0.25">
      <c r="A138" s="5">
        <v>2</v>
      </c>
      <c r="B138" s="24" t="s">
        <v>127</v>
      </c>
      <c r="C138" s="28" t="str">
        <f t="shared" si="8"/>
        <v>Springburn B</v>
      </c>
      <c r="D138" s="138" t="s">
        <v>420</v>
      </c>
      <c r="E138" s="5" t="s">
        <v>663</v>
      </c>
      <c r="F138" s="8">
        <v>10</v>
      </c>
    </row>
    <row r="139" spans="1:6" x14ac:dyDescent="0.25">
      <c r="A139" s="5">
        <v>1</v>
      </c>
      <c r="B139" s="24" t="s">
        <v>93</v>
      </c>
      <c r="C139" s="28" t="str">
        <f t="shared" si="8"/>
        <v>Lasswade A</v>
      </c>
      <c r="D139" s="76" t="s">
        <v>455</v>
      </c>
      <c r="E139" s="5" t="s">
        <v>656</v>
      </c>
      <c r="F139" s="8">
        <v>11</v>
      </c>
    </row>
    <row r="140" spans="1:6" x14ac:dyDescent="0.25">
      <c r="A140" s="5">
        <v>1</v>
      </c>
      <c r="B140" s="24" t="s">
        <v>87</v>
      </c>
      <c r="C140" s="28" t="str">
        <f t="shared" si="8"/>
        <v>Kilmarnock A</v>
      </c>
      <c r="D140" s="76" t="s">
        <v>726</v>
      </c>
      <c r="E140" s="5" t="s">
        <v>588</v>
      </c>
      <c r="F140" s="8">
        <v>12</v>
      </c>
    </row>
    <row r="141" spans="1:6" x14ac:dyDescent="0.25">
      <c r="A141" s="5">
        <v>1</v>
      </c>
      <c r="B141" s="24" t="s">
        <v>110</v>
      </c>
      <c r="C141" s="28" t="str">
        <f t="shared" si="8"/>
        <v>Springburn  A</v>
      </c>
      <c r="D141" s="76" t="s">
        <v>718</v>
      </c>
      <c r="E141" s="5" t="s">
        <v>657</v>
      </c>
      <c r="F141" s="8">
        <v>13</v>
      </c>
    </row>
    <row r="142" spans="1:6" x14ac:dyDescent="0.25">
      <c r="A142" s="5">
        <v>1</v>
      </c>
      <c r="B142" s="24" t="s">
        <v>122</v>
      </c>
      <c r="C142" s="28" t="str">
        <f t="shared" si="8"/>
        <v>Central AC B</v>
      </c>
      <c r="D142" s="76" t="s">
        <v>720</v>
      </c>
      <c r="E142" s="5" t="s">
        <v>614</v>
      </c>
      <c r="F142" s="8">
        <v>14</v>
      </c>
    </row>
    <row r="143" spans="1:6" x14ac:dyDescent="0.25">
      <c r="A143" s="5">
        <v>2</v>
      </c>
      <c r="B143" s="24" t="s">
        <v>101</v>
      </c>
      <c r="C143" s="28" t="str">
        <f t="shared" si="8"/>
        <v>North Ayr  A</v>
      </c>
      <c r="D143" s="76" t="s">
        <v>495</v>
      </c>
      <c r="E143" s="5" t="s">
        <v>664</v>
      </c>
      <c r="F143" s="8">
        <v>15</v>
      </c>
    </row>
    <row r="144" spans="1:6" x14ac:dyDescent="0.25">
      <c r="A144" s="5"/>
      <c r="B144" s="24"/>
      <c r="C144" s="28"/>
      <c r="D144" s="76"/>
      <c r="E144" s="5"/>
      <c r="F144" s="8">
        <v>16</v>
      </c>
    </row>
    <row r="145" spans="1:7" x14ac:dyDescent="0.25">
      <c r="A145" s="5"/>
      <c r="B145" s="24"/>
      <c r="C145" s="28"/>
      <c r="D145" s="76"/>
      <c r="E145" s="5"/>
      <c r="F145" s="8">
        <v>17</v>
      </c>
    </row>
    <row r="146" spans="1:7" x14ac:dyDescent="0.25">
      <c r="A146" s="5"/>
      <c r="B146" s="24"/>
      <c r="C146" s="28"/>
      <c r="D146" s="76"/>
      <c r="E146" s="5"/>
      <c r="F146" s="8">
        <v>18</v>
      </c>
    </row>
    <row r="147" spans="1:7" x14ac:dyDescent="0.25">
      <c r="A147" s="5"/>
      <c r="B147" s="24"/>
      <c r="C147" s="28"/>
      <c r="D147" s="76"/>
      <c r="E147" s="5"/>
      <c r="F147" s="8">
        <v>19</v>
      </c>
    </row>
    <row r="148" spans="1:7" x14ac:dyDescent="0.25">
      <c r="A148" s="5"/>
      <c r="B148" s="24"/>
      <c r="C148" s="28"/>
      <c r="D148" s="76"/>
      <c r="E148" s="5"/>
      <c r="F148" s="8">
        <v>20</v>
      </c>
    </row>
    <row r="149" spans="1:7" x14ac:dyDescent="0.25">
      <c r="A149" s="5"/>
      <c r="B149" s="24"/>
      <c r="C149" s="28" t="e">
        <f t="shared" ref="C149:C156" si="9">VLOOKUP(B149,$B$252:$C$279,2,FALSE)</f>
        <v>#N/A</v>
      </c>
      <c r="D149" s="76"/>
      <c r="E149" s="5"/>
      <c r="F149" s="8">
        <v>21</v>
      </c>
    </row>
    <row r="150" spans="1:7" x14ac:dyDescent="0.25">
      <c r="A150" s="5"/>
      <c r="B150" s="24"/>
      <c r="C150" s="28" t="e">
        <f t="shared" si="9"/>
        <v>#N/A</v>
      </c>
      <c r="D150" s="76"/>
      <c r="E150" s="5"/>
      <c r="F150" s="8">
        <v>22</v>
      </c>
    </row>
    <row r="151" spans="1:7" x14ac:dyDescent="0.25">
      <c r="A151" s="5"/>
      <c r="B151" s="24"/>
      <c r="C151" s="28" t="e">
        <f t="shared" si="9"/>
        <v>#N/A</v>
      </c>
      <c r="D151" s="76"/>
      <c r="E151" s="5"/>
      <c r="F151" s="8">
        <v>23</v>
      </c>
    </row>
    <row r="152" spans="1:7" x14ac:dyDescent="0.25">
      <c r="A152" s="5"/>
      <c r="B152" s="26"/>
      <c r="C152" s="28" t="e">
        <f t="shared" si="9"/>
        <v>#N/A</v>
      </c>
      <c r="D152" s="139"/>
      <c r="E152" s="18"/>
      <c r="F152" s="27">
        <v>24</v>
      </c>
    </row>
    <row r="153" spans="1:7" x14ac:dyDescent="0.25">
      <c r="A153" s="5"/>
      <c r="B153" s="4"/>
      <c r="C153" s="28" t="e">
        <f t="shared" si="9"/>
        <v>#N/A</v>
      </c>
      <c r="D153" s="76"/>
      <c r="E153" s="5"/>
      <c r="F153" s="8">
        <v>25</v>
      </c>
    </row>
    <row r="154" spans="1:7" x14ac:dyDescent="0.25">
      <c r="A154" s="5"/>
      <c r="B154" s="4"/>
      <c r="C154" s="28" t="e">
        <f t="shared" si="9"/>
        <v>#N/A</v>
      </c>
      <c r="D154" s="76"/>
      <c r="E154" s="5"/>
      <c r="F154" s="8">
        <v>26</v>
      </c>
    </row>
    <row r="155" spans="1:7" x14ac:dyDescent="0.25">
      <c r="A155" s="5"/>
      <c r="B155" s="4"/>
      <c r="C155" s="28" t="e">
        <f t="shared" si="9"/>
        <v>#N/A</v>
      </c>
      <c r="D155" s="76"/>
      <c r="E155" s="5"/>
      <c r="F155" s="27">
        <v>27</v>
      </c>
    </row>
    <row r="156" spans="1:7" x14ac:dyDescent="0.25">
      <c r="A156" s="5"/>
      <c r="B156" s="4"/>
      <c r="C156" s="28" t="e">
        <f t="shared" si="9"/>
        <v>#N/A</v>
      </c>
      <c r="D156" s="76"/>
      <c r="E156" s="5"/>
      <c r="F156" s="8">
        <v>28</v>
      </c>
    </row>
    <row r="157" spans="1:7" ht="15.75" thickBot="1" x14ac:dyDescent="0.3"/>
    <row r="158" spans="1:7" x14ac:dyDescent="0.25">
      <c r="B158" s="110" t="s">
        <v>26</v>
      </c>
      <c r="C158" s="111"/>
      <c r="D158" s="153"/>
      <c r="E158" s="111" t="s">
        <v>48</v>
      </c>
      <c r="F158" s="112"/>
      <c r="G158" s="78"/>
    </row>
    <row r="159" spans="1:7" x14ac:dyDescent="0.25">
      <c r="B159" s="6" t="s">
        <v>0</v>
      </c>
      <c r="C159" s="3" t="s">
        <v>1</v>
      </c>
      <c r="D159" s="150" t="s">
        <v>2</v>
      </c>
      <c r="E159" s="3" t="s">
        <v>12</v>
      </c>
      <c r="F159" s="7" t="s">
        <v>4</v>
      </c>
      <c r="G159" s="81"/>
    </row>
    <row r="160" spans="1:7" x14ac:dyDescent="0.25">
      <c r="B160" s="24" t="s">
        <v>101</v>
      </c>
      <c r="C160" s="28" t="str">
        <f t="shared" ref="C160:C177" si="10">VLOOKUP(B160,$B$252:$C$279,2,FALSE)</f>
        <v>North Ayr  A</v>
      </c>
      <c r="D160" s="76" t="s">
        <v>445</v>
      </c>
      <c r="E160" s="63">
        <v>5.46</v>
      </c>
      <c r="F160" s="8">
        <v>1</v>
      </c>
      <c r="G160" s="77"/>
    </row>
    <row r="161" spans="2:7" x14ac:dyDescent="0.25">
      <c r="B161" s="24" t="s">
        <v>123</v>
      </c>
      <c r="C161" s="28" t="str">
        <f t="shared" si="10"/>
        <v>Edinburgh AC A</v>
      </c>
      <c r="D161" s="76" t="s">
        <v>435</v>
      </c>
      <c r="E161" s="63">
        <v>5.18</v>
      </c>
      <c r="F161" s="8">
        <v>2</v>
      </c>
      <c r="G161" s="77"/>
    </row>
    <row r="162" spans="2:7" x14ac:dyDescent="0.25">
      <c r="B162" s="24" t="s">
        <v>126</v>
      </c>
      <c r="C162" s="28" t="str">
        <f t="shared" si="10"/>
        <v>Falkirk V H A</v>
      </c>
      <c r="D162" s="76" t="s">
        <v>446</v>
      </c>
      <c r="E162" s="63">
        <v>5.09</v>
      </c>
      <c r="F162" s="8">
        <v>3</v>
      </c>
      <c r="G162" s="77"/>
    </row>
    <row r="163" spans="2:7" x14ac:dyDescent="0.25">
      <c r="B163" s="24" t="s">
        <v>90</v>
      </c>
      <c r="C163" s="28" t="str">
        <f t="shared" si="10"/>
        <v>Kilmarnock B</v>
      </c>
      <c r="D163" s="76" t="s">
        <v>441</v>
      </c>
      <c r="E163" s="63">
        <v>5.07</v>
      </c>
      <c r="F163" s="8">
        <v>4</v>
      </c>
      <c r="G163" s="77"/>
    </row>
    <row r="164" spans="2:7" x14ac:dyDescent="0.25">
      <c r="B164" s="24" t="s">
        <v>121</v>
      </c>
      <c r="C164" s="28" t="str">
        <f t="shared" si="10"/>
        <v>Central AC A</v>
      </c>
      <c r="D164" s="76" t="s">
        <v>425</v>
      </c>
      <c r="E164" s="63">
        <v>4.9400000000000004</v>
      </c>
      <c r="F164" s="8">
        <v>5</v>
      </c>
      <c r="G164" s="77"/>
    </row>
    <row r="165" spans="2:7" x14ac:dyDescent="0.25">
      <c r="B165" s="24" t="s">
        <v>124</v>
      </c>
      <c r="C165" s="28" t="str">
        <f t="shared" si="10"/>
        <v>Edinburgh AC B</v>
      </c>
      <c r="D165" s="76" t="s">
        <v>439</v>
      </c>
      <c r="E165" s="63">
        <v>4.88</v>
      </c>
      <c r="F165" s="8">
        <v>6</v>
      </c>
      <c r="G165" s="77"/>
    </row>
    <row r="166" spans="2:7" x14ac:dyDescent="0.25">
      <c r="B166" s="24" t="s">
        <v>73</v>
      </c>
      <c r="C166" s="28" t="str">
        <f t="shared" si="10"/>
        <v>Dundee Hawkhill A</v>
      </c>
      <c r="D166" s="76" t="s">
        <v>433</v>
      </c>
      <c r="E166" s="63">
        <v>4.8600000000000003</v>
      </c>
      <c r="F166" s="8">
        <v>7</v>
      </c>
      <c r="G166" s="77"/>
    </row>
    <row r="167" spans="2:7" x14ac:dyDescent="0.25">
      <c r="B167" s="24" t="s">
        <v>93</v>
      </c>
      <c r="C167" s="28" t="str">
        <f t="shared" si="10"/>
        <v>Lasswade A</v>
      </c>
      <c r="D167" s="76" t="s">
        <v>457</v>
      </c>
      <c r="E167" s="63">
        <v>4.59</v>
      </c>
      <c r="F167" s="8">
        <v>8</v>
      </c>
      <c r="G167" s="77"/>
    </row>
    <row r="168" spans="2:7" x14ac:dyDescent="0.25">
      <c r="B168" s="24" t="s">
        <v>84</v>
      </c>
      <c r="C168" s="28" t="str">
        <f t="shared" si="10"/>
        <v>Kilbarchan A</v>
      </c>
      <c r="D168" s="76" t="s">
        <v>452</v>
      </c>
      <c r="E168" s="63">
        <v>4.5199999999999996</v>
      </c>
      <c r="F168" s="8">
        <v>9</v>
      </c>
      <c r="G168" s="77"/>
    </row>
    <row r="169" spans="2:7" x14ac:dyDescent="0.25">
      <c r="B169" s="24" t="s">
        <v>119</v>
      </c>
      <c r="C169" s="28" t="str">
        <f t="shared" si="10"/>
        <v>Dunfermline A</v>
      </c>
      <c r="D169" s="76" t="s">
        <v>458</v>
      </c>
      <c r="E169" s="5">
        <v>4.49</v>
      </c>
      <c r="F169" s="8">
        <v>10</v>
      </c>
      <c r="G169" s="77"/>
    </row>
    <row r="170" spans="2:7" x14ac:dyDescent="0.25">
      <c r="B170" s="24" t="s">
        <v>120</v>
      </c>
      <c r="C170" s="28" t="str">
        <f t="shared" si="10"/>
        <v>Airdrie A</v>
      </c>
      <c r="D170" s="76" t="s">
        <v>722</v>
      </c>
      <c r="E170" s="63">
        <v>4.32</v>
      </c>
      <c r="F170" s="8">
        <v>11</v>
      </c>
      <c r="G170" s="77"/>
    </row>
    <row r="171" spans="2:7" x14ac:dyDescent="0.25">
      <c r="B171" s="24" t="s">
        <v>110</v>
      </c>
      <c r="C171" s="28" t="str">
        <f t="shared" si="10"/>
        <v>Springburn  A</v>
      </c>
      <c r="D171" s="136" t="s">
        <v>717</v>
      </c>
      <c r="E171" s="5">
        <v>4.18</v>
      </c>
      <c r="F171" s="8">
        <v>12</v>
      </c>
      <c r="G171" s="77"/>
    </row>
    <row r="172" spans="2:7" x14ac:dyDescent="0.25">
      <c r="B172" s="24" t="s">
        <v>96</v>
      </c>
      <c r="C172" s="28" t="str">
        <f t="shared" si="10"/>
        <v>Law &amp; District A</v>
      </c>
      <c r="D172" s="76" t="s">
        <v>731</v>
      </c>
      <c r="E172" s="63">
        <v>4.16</v>
      </c>
      <c r="F172" s="8">
        <v>13</v>
      </c>
      <c r="G172" s="77"/>
    </row>
    <row r="173" spans="2:7" x14ac:dyDescent="0.25">
      <c r="B173" s="24" t="s">
        <v>87</v>
      </c>
      <c r="C173" s="28" t="str">
        <f t="shared" si="10"/>
        <v>Kilmarnock A</v>
      </c>
      <c r="D173" s="76" t="s">
        <v>726</v>
      </c>
      <c r="E173" s="63">
        <v>4.1500000000000004</v>
      </c>
      <c r="F173" s="8">
        <v>14</v>
      </c>
      <c r="G173" s="77"/>
    </row>
    <row r="174" spans="2:7" x14ac:dyDescent="0.25">
      <c r="B174" s="24" t="s">
        <v>107</v>
      </c>
      <c r="C174" s="28" t="str">
        <f t="shared" si="10"/>
        <v xml:space="preserve">Perth SH  A </v>
      </c>
      <c r="D174" s="136" t="s">
        <v>510</v>
      </c>
      <c r="E174" s="63">
        <v>3.85</v>
      </c>
      <c r="F174" s="8">
        <v>15</v>
      </c>
      <c r="G174" s="77"/>
    </row>
    <row r="175" spans="2:7" x14ac:dyDescent="0.25">
      <c r="B175" s="24" t="s">
        <v>76</v>
      </c>
      <c r="C175" s="28" t="str">
        <f t="shared" si="10"/>
        <v>East Kilbride A</v>
      </c>
      <c r="D175" s="136" t="s">
        <v>460</v>
      </c>
      <c r="E175" s="63">
        <v>3.7</v>
      </c>
      <c r="F175" s="8">
        <v>16</v>
      </c>
      <c r="G175" s="77"/>
    </row>
    <row r="176" spans="2:7" x14ac:dyDescent="0.25">
      <c r="B176" s="24" t="s">
        <v>136</v>
      </c>
      <c r="C176" s="28" t="str">
        <f t="shared" si="10"/>
        <v>Airdrie B</v>
      </c>
      <c r="D176" s="76" t="s">
        <v>423</v>
      </c>
      <c r="E176" s="63">
        <v>3.63</v>
      </c>
      <c r="F176" s="8">
        <v>17</v>
      </c>
      <c r="G176" s="77"/>
    </row>
    <row r="177" spans="2:7" x14ac:dyDescent="0.25">
      <c r="B177" s="24" t="s">
        <v>122</v>
      </c>
      <c r="C177" s="28" t="str">
        <f t="shared" si="10"/>
        <v>Central AC B</v>
      </c>
      <c r="D177" s="76" t="s">
        <v>429</v>
      </c>
      <c r="E177" s="63">
        <v>0</v>
      </c>
      <c r="F177" s="8">
        <v>18</v>
      </c>
      <c r="G177" s="77"/>
    </row>
    <row r="178" spans="2:7" x14ac:dyDescent="0.25">
      <c r="B178" s="24"/>
      <c r="C178" s="28" t="e">
        <f t="shared" ref="C178:C187" si="11">VLOOKUP(B178,$B$252:$C$279,2,FALSE)</f>
        <v>#N/A</v>
      </c>
      <c r="D178" s="136"/>
      <c r="E178" s="5"/>
      <c r="F178" s="8">
        <v>19</v>
      </c>
      <c r="G178" s="77"/>
    </row>
    <row r="179" spans="2:7" x14ac:dyDescent="0.25">
      <c r="B179" s="24"/>
      <c r="C179" s="28" t="e">
        <f t="shared" si="11"/>
        <v>#N/A</v>
      </c>
      <c r="D179" s="136"/>
      <c r="E179" s="5"/>
      <c r="F179" s="8">
        <v>20</v>
      </c>
      <c r="G179" s="77"/>
    </row>
    <row r="180" spans="2:7" x14ac:dyDescent="0.25">
      <c r="B180" s="24"/>
      <c r="C180" s="28" t="e">
        <f t="shared" si="11"/>
        <v>#N/A</v>
      </c>
      <c r="D180" s="136"/>
      <c r="E180" s="5"/>
      <c r="F180" s="8">
        <v>21</v>
      </c>
      <c r="G180" s="77"/>
    </row>
    <row r="181" spans="2:7" x14ac:dyDescent="0.25">
      <c r="B181" s="24"/>
      <c r="C181" s="28" t="e">
        <f t="shared" si="11"/>
        <v>#N/A</v>
      </c>
      <c r="D181" s="136"/>
      <c r="E181" s="5"/>
      <c r="F181" s="8">
        <v>22</v>
      </c>
      <c r="G181" s="77"/>
    </row>
    <row r="182" spans="2:7" x14ac:dyDescent="0.25">
      <c r="B182" s="24"/>
      <c r="C182" s="28" t="e">
        <f t="shared" si="11"/>
        <v>#N/A</v>
      </c>
      <c r="D182" s="136"/>
      <c r="E182" s="5"/>
      <c r="F182" s="8">
        <v>23</v>
      </c>
      <c r="G182" s="77"/>
    </row>
    <row r="183" spans="2:7" x14ac:dyDescent="0.25">
      <c r="B183" s="26"/>
      <c r="C183" s="28" t="e">
        <f t="shared" si="11"/>
        <v>#N/A</v>
      </c>
      <c r="D183" s="157"/>
      <c r="E183" s="18"/>
      <c r="F183" s="27">
        <v>24</v>
      </c>
      <c r="G183" s="77"/>
    </row>
    <row r="184" spans="2:7" x14ac:dyDescent="0.25">
      <c r="B184" s="4"/>
      <c r="C184" s="28" t="e">
        <f t="shared" si="11"/>
        <v>#N/A</v>
      </c>
      <c r="D184" s="136"/>
      <c r="E184" s="5"/>
      <c r="F184" s="8">
        <v>25</v>
      </c>
    </row>
    <row r="185" spans="2:7" x14ac:dyDescent="0.25">
      <c r="B185" s="4"/>
      <c r="C185" s="28" t="e">
        <f t="shared" si="11"/>
        <v>#N/A</v>
      </c>
      <c r="D185" s="136"/>
      <c r="E185" s="5"/>
      <c r="F185" s="8">
        <v>26</v>
      </c>
    </row>
    <row r="186" spans="2:7" x14ac:dyDescent="0.25">
      <c r="B186" s="4"/>
      <c r="C186" s="28" t="e">
        <f t="shared" si="11"/>
        <v>#N/A</v>
      </c>
      <c r="D186" s="136"/>
      <c r="E186" s="5"/>
      <c r="F186" s="8">
        <v>27</v>
      </c>
    </row>
    <row r="187" spans="2:7" x14ac:dyDescent="0.25">
      <c r="B187" s="4"/>
      <c r="C187" s="28" t="e">
        <f t="shared" si="11"/>
        <v>#N/A</v>
      </c>
      <c r="D187" s="136"/>
      <c r="E187" s="5"/>
      <c r="F187" s="8">
        <v>28</v>
      </c>
    </row>
    <row r="188" spans="2:7" ht="15.75" thickBot="1" x14ac:dyDescent="0.3"/>
    <row r="189" spans="2:7" x14ac:dyDescent="0.25">
      <c r="B189" s="110" t="s">
        <v>27</v>
      </c>
      <c r="C189" s="111"/>
      <c r="D189" s="153"/>
      <c r="E189" s="111" t="s">
        <v>48</v>
      </c>
      <c r="F189" s="112"/>
      <c r="G189" s="78"/>
    </row>
    <row r="190" spans="2:7" x14ac:dyDescent="0.25">
      <c r="B190" s="6" t="s">
        <v>0</v>
      </c>
      <c r="C190" s="3" t="s">
        <v>1</v>
      </c>
      <c r="D190" s="150" t="s">
        <v>2</v>
      </c>
      <c r="E190" s="3" t="s">
        <v>140</v>
      </c>
      <c r="F190" s="7" t="s">
        <v>4</v>
      </c>
      <c r="G190" s="81"/>
    </row>
    <row r="191" spans="2:7" x14ac:dyDescent="0.25">
      <c r="B191" s="24" t="s">
        <v>73</v>
      </c>
      <c r="C191" s="28" t="str">
        <f t="shared" ref="C191:C204" si="12">VLOOKUP(B191,$B$252:$C$279,2,FALSE)</f>
        <v>Dundee Hawkhill A</v>
      </c>
      <c r="D191" s="76" t="s">
        <v>431</v>
      </c>
      <c r="E191" s="63">
        <v>1.55</v>
      </c>
      <c r="F191" s="8">
        <v>1</v>
      </c>
      <c r="G191" s="77"/>
    </row>
    <row r="192" spans="2:7" x14ac:dyDescent="0.25">
      <c r="B192" s="24" t="s">
        <v>121</v>
      </c>
      <c r="C192" s="28" t="str">
        <f t="shared" si="12"/>
        <v>Central AC A</v>
      </c>
      <c r="D192" s="76" t="s">
        <v>427</v>
      </c>
      <c r="E192" s="63">
        <v>1.49</v>
      </c>
      <c r="F192" s="8">
        <v>2</v>
      </c>
      <c r="G192" s="77"/>
    </row>
    <row r="193" spans="2:7" x14ac:dyDescent="0.25">
      <c r="B193" s="24" t="s">
        <v>124</v>
      </c>
      <c r="C193" s="28" t="str">
        <f t="shared" si="12"/>
        <v>Edinburgh AC B</v>
      </c>
      <c r="D193" s="76" t="s">
        <v>438</v>
      </c>
      <c r="E193" s="63">
        <v>1.4</v>
      </c>
      <c r="F193" s="8">
        <v>3</v>
      </c>
      <c r="G193" s="77"/>
    </row>
    <row r="194" spans="2:7" x14ac:dyDescent="0.25">
      <c r="B194" s="24" t="s">
        <v>101</v>
      </c>
      <c r="C194" s="28" t="str">
        <f t="shared" si="12"/>
        <v>North Ayr  A</v>
      </c>
      <c r="D194" s="76" t="s">
        <v>445</v>
      </c>
      <c r="E194" s="63">
        <v>1.35</v>
      </c>
      <c r="F194" s="8">
        <v>4</v>
      </c>
      <c r="G194" s="77"/>
    </row>
    <row r="195" spans="2:7" x14ac:dyDescent="0.25">
      <c r="B195" s="24" t="s">
        <v>84</v>
      </c>
      <c r="C195" s="28" t="str">
        <f t="shared" si="12"/>
        <v>Kilbarchan A</v>
      </c>
      <c r="D195" s="76" t="s">
        <v>451</v>
      </c>
      <c r="E195" s="63">
        <v>1.35</v>
      </c>
      <c r="F195" s="8">
        <v>5</v>
      </c>
      <c r="G195" s="77"/>
    </row>
    <row r="196" spans="2:7" x14ac:dyDescent="0.25">
      <c r="B196" s="24" t="s">
        <v>126</v>
      </c>
      <c r="C196" s="28" t="str">
        <f t="shared" si="12"/>
        <v>Falkirk V H A</v>
      </c>
      <c r="D196" s="76" t="s">
        <v>449</v>
      </c>
      <c r="E196" s="63">
        <v>1.35</v>
      </c>
      <c r="F196" s="8">
        <v>6</v>
      </c>
      <c r="G196" s="77"/>
    </row>
    <row r="197" spans="2:7" x14ac:dyDescent="0.25">
      <c r="B197" s="24" t="s">
        <v>87</v>
      </c>
      <c r="C197" s="28" t="str">
        <f t="shared" si="12"/>
        <v>Kilmarnock A</v>
      </c>
      <c r="D197" s="76" t="s">
        <v>442</v>
      </c>
      <c r="E197" s="63">
        <v>1.3</v>
      </c>
      <c r="F197" s="8">
        <v>7</v>
      </c>
      <c r="G197" s="77"/>
    </row>
    <row r="198" spans="2:7" x14ac:dyDescent="0.25">
      <c r="B198" s="24" t="s">
        <v>123</v>
      </c>
      <c r="C198" s="28" t="str">
        <f t="shared" si="12"/>
        <v>Edinburgh AC A</v>
      </c>
      <c r="D198" s="76" t="s">
        <v>436</v>
      </c>
      <c r="E198" s="63">
        <v>1.3</v>
      </c>
      <c r="F198" s="8">
        <v>8</v>
      </c>
      <c r="G198" s="77"/>
    </row>
    <row r="199" spans="2:7" x14ac:dyDescent="0.25">
      <c r="B199" s="24" t="s">
        <v>119</v>
      </c>
      <c r="C199" s="28" t="str">
        <f t="shared" si="12"/>
        <v>Dunfermline A</v>
      </c>
      <c r="D199" s="76" t="s">
        <v>679</v>
      </c>
      <c r="E199" s="63">
        <v>1.3</v>
      </c>
      <c r="F199" s="8">
        <v>9</v>
      </c>
      <c r="G199" s="77"/>
    </row>
    <row r="200" spans="2:7" x14ac:dyDescent="0.25">
      <c r="B200" s="24" t="s">
        <v>122</v>
      </c>
      <c r="C200" s="28" t="str">
        <f t="shared" si="12"/>
        <v>Central AC B</v>
      </c>
      <c r="D200" s="76" t="s">
        <v>429</v>
      </c>
      <c r="E200" s="63">
        <v>1.25</v>
      </c>
      <c r="F200" s="8">
        <v>10</v>
      </c>
      <c r="G200" s="77"/>
    </row>
    <row r="201" spans="2:7" x14ac:dyDescent="0.25">
      <c r="B201" s="24" t="s">
        <v>93</v>
      </c>
      <c r="C201" s="28" t="str">
        <f t="shared" si="12"/>
        <v>Lasswade A</v>
      </c>
      <c r="D201" s="76" t="s">
        <v>456</v>
      </c>
      <c r="E201" s="63">
        <v>1.25</v>
      </c>
      <c r="F201" s="8">
        <v>10</v>
      </c>
      <c r="G201" s="77"/>
    </row>
    <row r="202" spans="2:7" x14ac:dyDescent="0.25">
      <c r="B202" s="24" t="s">
        <v>90</v>
      </c>
      <c r="C202" s="28" t="str">
        <f t="shared" si="12"/>
        <v>Kilmarnock B</v>
      </c>
      <c r="D202" s="76" t="s">
        <v>678</v>
      </c>
      <c r="E202" s="63">
        <v>1.2</v>
      </c>
      <c r="F202" s="8">
        <v>12</v>
      </c>
      <c r="G202" s="77"/>
    </row>
    <row r="203" spans="2:7" x14ac:dyDescent="0.25">
      <c r="B203" s="24" t="s">
        <v>76</v>
      </c>
      <c r="C203" s="28" t="str">
        <f t="shared" si="12"/>
        <v>East Kilbride A</v>
      </c>
      <c r="D203" s="76" t="s">
        <v>460</v>
      </c>
      <c r="E203" s="63">
        <v>1.2</v>
      </c>
      <c r="F203" s="8">
        <v>13</v>
      </c>
      <c r="G203" s="77"/>
    </row>
    <row r="204" spans="2:7" x14ac:dyDescent="0.25">
      <c r="B204" s="24" t="s">
        <v>110</v>
      </c>
      <c r="C204" s="28" t="str">
        <f t="shared" si="12"/>
        <v>Springburn  A</v>
      </c>
      <c r="D204" s="76" t="s">
        <v>719</v>
      </c>
      <c r="E204" s="63">
        <v>1.1499999999999999</v>
      </c>
      <c r="F204" s="8">
        <v>14</v>
      </c>
      <c r="G204" s="77"/>
    </row>
    <row r="205" spans="2:7" x14ac:dyDescent="0.25">
      <c r="B205" s="24"/>
      <c r="C205" s="28" t="e">
        <f t="shared" ref="C205:C218" si="13">VLOOKUP(B205,$B$252:$C$279,2,FALSE)</f>
        <v>#N/A</v>
      </c>
      <c r="D205" s="76"/>
      <c r="E205" s="63"/>
      <c r="F205" s="8">
        <v>15</v>
      </c>
      <c r="G205" s="77"/>
    </row>
    <row r="206" spans="2:7" x14ac:dyDescent="0.25">
      <c r="B206" s="24"/>
      <c r="C206" s="28" t="e">
        <f t="shared" si="13"/>
        <v>#N/A</v>
      </c>
      <c r="D206" s="76"/>
      <c r="E206" s="63"/>
      <c r="F206" s="8">
        <v>16</v>
      </c>
      <c r="G206" s="77"/>
    </row>
    <row r="207" spans="2:7" x14ac:dyDescent="0.25">
      <c r="B207" s="24"/>
      <c r="C207" s="28" t="e">
        <f t="shared" si="13"/>
        <v>#N/A</v>
      </c>
      <c r="D207" s="76"/>
      <c r="E207" s="63"/>
      <c r="F207" s="8">
        <v>17</v>
      </c>
      <c r="G207" s="77"/>
    </row>
    <row r="208" spans="2:7" x14ac:dyDescent="0.25">
      <c r="B208" s="24"/>
      <c r="C208" s="28" t="e">
        <f t="shared" si="13"/>
        <v>#N/A</v>
      </c>
      <c r="D208" s="76"/>
      <c r="E208" s="63"/>
      <c r="F208" s="8">
        <v>18</v>
      </c>
      <c r="G208" s="77"/>
    </row>
    <row r="209" spans="2:7" x14ac:dyDescent="0.25">
      <c r="B209" s="24"/>
      <c r="C209" s="28" t="e">
        <f t="shared" si="13"/>
        <v>#N/A</v>
      </c>
      <c r="D209" s="76"/>
      <c r="E209" s="63"/>
      <c r="F209" s="8">
        <v>19</v>
      </c>
      <c r="G209" s="77"/>
    </row>
    <row r="210" spans="2:7" x14ac:dyDescent="0.25">
      <c r="B210" s="24"/>
      <c r="C210" s="28" t="e">
        <f t="shared" si="13"/>
        <v>#N/A</v>
      </c>
      <c r="D210" s="76"/>
      <c r="E210" s="63"/>
      <c r="F210" s="8">
        <v>20</v>
      </c>
      <c r="G210" s="77"/>
    </row>
    <row r="211" spans="2:7" x14ac:dyDescent="0.25">
      <c r="B211" s="24"/>
      <c r="C211" s="28" t="e">
        <f t="shared" si="13"/>
        <v>#N/A</v>
      </c>
      <c r="D211" s="76"/>
      <c r="E211" s="5"/>
      <c r="F211" s="8">
        <v>21</v>
      </c>
      <c r="G211" s="77"/>
    </row>
    <row r="212" spans="2:7" x14ac:dyDescent="0.25">
      <c r="B212" s="24"/>
      <c r="C212" s="28" t="e">
        <f t="shared" si="13"/>
        <v>#N/A</v>
      </c>
      <c r="D212" s="76"/>
      <c r="E212" s="5"/>
      <c r="F212" s="8">
        <v>22</v>
      </c>
      <c r="G212" s="77"/>
    </row>
    <row r="213" spans="2:7" x14ac:dyDescent="0.25">
      <c r="B213" s="24"/>
      <c r="C213" s="28" t="e">
        <f t="shared" si="13"/>
        <v>#N/A</v>
      </c>
      <c r="D213" s="76"/>
      <c r="E213" s="5"/>
      <c r="F213" s="8">
        <v>23</v>
      </c>
      <c r="G213" s="77"/>
    </row>
    <row r="214" spans="2:7" x14ac:dyDescent="0.25">
      <c r="B214" s="26"/>
      <c r="C214" s="28" t="e">
        <f t="shared" si="13"/>
        <v>#N/A</v>
      </c>
      <c r="D214" s="139"/>
      <c r="E214" s="18"/>
      <c r="F214" s="27">
        <v>24</v>
      </c>
      <c r="G214" s="77"/>
    </row>
    <row r="215" spans="2:7" x14ac:dyDescent="0.25">
      <c r="B215" s="4"/>
      <c r="C215" s="28" t="e">
        <f t="shared" si="13"/>
        <v>#N/A</v>
      </c>
      <c r="D215" s="76"/>
      <c r="E215" s="5"/>
      <c r="F215" s="8">
        <v>25</v>
      </c>
    </row>
    <row r="216" spans="2:7" x14ac:dyDescent="0.25">
      <c r="B216" s="4"/>
      <c r="C216" s="28" t="e">
        <f t="shared" si="13"/>
        <v>#N/A</v>
      </c>
      <c r="D216" s="76"/>
      <c r="E216" s="5"/>
      <c r="F216" s="8">
        <v>26</v>
      </c>
    </row>
    <row r="217" spans="2:7" x14ac:dyDescent="0.25">
      <c r="B217" s="4"/>
      <c r="C217" s="28" t="e">
        <f t="shared" si="13"/>
        <v>#N/A</v>
      </c>
      <c r="D217" s="76"/>
      <c r="E217" s="5"/>
      <c r="F217" s="8">
        <v>27</v>
      </c>
    </row>
    <row r="218" spans="2:7" x14ac:dyDescent="0.25">
      <c r="B218" s="4"/>
      <c r="C218" s="28" t="e">
        <f t="shared" si="13"/>
        <v>#N/A</v>
      </c>
      <c r="D218" s="76"/>
      <c r="E218" s="5"/>
      <c r="F218" s="5">
        <v>28</v>
      </c>
    </row>
    <row r="219" spans="2:7" ht="15.75" thickBot="1" x14ac:dyDescent="0.3"/>
    <row r="220" spans="2:7" x14ac:dyDescent="0.25">
      <c r="B220" s="110" t="s">
        <v>28</v>
      </c>
      <c r="C220" s="111"/>
      <c r="D220" s="153"/>
      <c r="E220" s="111" t="s">
        <v>48</v>
      </c>
      <c r="F220" s="112"/>
      <c r="G220" s="78"/>
    </row>
    <row r="221" spans="2:7" x14ac:dyDescent="0.25">
      <c r="B221" s="6" t="s">
        <v>0</v>
      </c>
      <c r="C221" s="3" t="s">
        <v>1</v>
      </c>
      <c r="D221" s="150" t="s">
        <v>2</v>
      </c>
      <c r="E221" s="3" t="s">
        <v>12</v>
      </c>
      <c r="F221" s="7" t="s">
        <v>4</v>
      </c>
      <c r="G221" s="81"/>
    </row>
    <row r="222" spans="2:7" x14ac:dyDescent="0.25">
      <c r="B222" s="24" t="s">
        <v>121</v>
      </c>
      <c r="C222" s="28" t="str">
        <f t="shared" ref="C222:C239" si="14">VLOOKUP(B222,$B$252:$C$279,2,FALSE)</f>
        <v>Central AC A</v>
      </c>
      <c r="D222" s="76" t="s">
        <v>425</v>
      </c>
      <c r="E222" s="63">
        <v>9.7200000000000006</v>
      </c>
      <c r="F222" s="8">
        <v>1</v>
      </c>
      <c r="G222" s="77"/>
    </row>
    <row r="223" spans="2:7" x14ac:dyDescent="0.25">
      <c r="B223" s="24" t="s">
        <v>123</v>
      </c>
      <c r="C223" s="28" t="str">
        <f t="shared" si="14"/>
        <v>Edinburgh AC A</v>
      </c>
      <c r="D223" s="76" t="s">
        <v>435</v>
      </c>
      <c r="E223" s="63">
        <v>8.4600000000000009</v>
      </c>
      <c r="F223" s="8">
        <v>2</v>
      </c>
      <c r="G223" s="77"/>
    </row>
    <row r="224" spans="2:7" x14ac:dyDescent="0.25">
      <c r="B224" s="24" t="s">
        <v>96</v>
      </c>
      <c r="C224" s="28" t="str">
        <f t="shared" si="14"/>
        <v>Law &amp; District A</v>
      </c>
      <c r="D224" s="76" t="s">
        <v>732</v>
      </c>
      <c r="E224" s="63">
        <v>8.18</v>
      </c>
      <c r="F224" s="8">
        <v>3</v>
      </c>
      <c r="G224" s="77"/>
    </row>
    <row r="225" spans="2:7" x14ac:dyDescent="0.25">
      <c r="B225" s="24" t="s">
        <v>119</v>
      </c>
      <c r="C225" s="28" t="str">
        <f t="shared" si="14"/>
        <v>Dunfermline A</v>
      </c>
      <c r="D225" s="76" t="s">
        <v>458</v>
      </c>
      <c r="E225" s="63">
        <v>7.87</v>
      </c>
      <c r="F225" s="8">
        <v>4</v>
      </c>
      <c r="G225" s="77"/>
    </row>
    <row r="226" spans="2:7" x14ac:dyDescent="0.25">
      <c r="B226" s="24" t="s">
        <v>126</v>
      </c>
      <c r="C226" s="28" t="str">
        <f t="shared" si="14"/>
        <v>Falkirk V H A</v>
      </c>
      <c r="D226" s="76" t="s">
        <v>449</v>
      </c>
      <c r="E226" s="63">
        <v>7.62</v>
      </c>
      <c r="F226" s="8">
        <v>5</v>
      </c>
      <c r="G226" s="77"/>
    </row>
    <row r="227" spans="2:7" x14ac:dyDescent="0.25">
      <c r="B227" s="24" t="s">
        <v>73</v>
      </c>
      <c r="C227" s="28" t="str">
        <f t="shared" si="14"/>
        <v>Dundee Hawkhill A</v>
      </c>
      <c r="D227" s="76" t="s">
        <v>432</v>
      </c>
      <c r="E227" s="63">
        <v>7.29</v>
      </c>
      <c r="F227" s="8">
        <v>6</v>
      </c>
      <c r="G227" s="77"/>
    </row>
    <row r="228" spans="2:7" x14ac:dyDescent="0.25">
      <c r="B228" s="24" t="s">
        <v>124</v>
      </c>
      <c r="C228" s="28" t="str">
        <f t="shared" si="14"/>
        <v>Edinburgh AC B</v>
      </c>
      <c r="D228" s="76" t="s">
        <v>439</v>
      </c>
      <c r="E228" s="63">
        <v>7.07</v>
      </c>
      <c r="F228" s="8">
        <v>7</v>
      </c>
      <c r="G228" s="77"/>
    </row>
    <row r="229" spans="2:7" x14ac:dyDescent="0.25">
      <c r="B229" s="24" t="s">
        <v>84</v>
      </c>
      <c r="C229" s="28" t="str">
        <f t="shared" si="14"/>
        <v>Kilbarchan A</v>
      </c>
      <c r="D229" s="76" t="s">
        <v>729</v>
      </c>
      <c r="E229" s="63">
        <v>6.75</v>
      </c>
      <c r="F229" s="8">
        <v>8</v>
      </c>
      <c r="G229" s="77"/>
    </row>
    <row r="230" spans="2:7" x14ac:dyDescent="0.25">
      <c r="B230" s="24" t="s">
        <v>120</v>
      </c>
      <c r="C230" s="28" t="str">
        <f t="shared" si="14"/>
        <v>Airdrie A</v>
      </c>
      <c r="D230" s="76" t="s">
        <v>422</v>
      </c>
      <c r="E230" s="63">
        <v>6.65</v>
      </c>
      <c r="F230" s="8">
        <v>9</v>
      </c>
      <c r="G230" s="77"/>
    </row>
    <row r="231" spans="2:7" x14ac:dyDescent="0.25">
      <c r="B231" s="24" t="s">
        <v>87</v>
      </c>
      <c r="C231" s="28" t="str">
        <f t="shared" si="14"/>
        <v>Kilmarnock A</v>
      </c>
      <c r="D231" s="76" t="s">
        <v>725</v>
      </c>
      <c r="E231" s="5">
        <v>6.61</v>
      </c>
      <c r="F231" s="8">
        <v>10</v>
      </c>
      <c r="G231" s="77"/>
    </row>
    <row r="232" spans="2:7" x14ac:dyDescent="0.25">
      <c r="B232" s="24" t="s">
        <v>107</v>
      </c>
      <c r="C232" s="28" t="str">
        <f t="shared" si="14"/>
        <v xml:space="preserve">Perth SH  A </v>
      </c>
      <c r="D232" s="76" t="s">
        <v>454</v>
      </c>
      <c r="E232" s="63">
        <v>6.31</v>
      </c>
      <c r="F232" s="8">
        <v>11</v>
      </c>
      <c r="G232" s="77"/>
    </row>
    <row r="233" spans="2:7" x14ac:dyDescent="0.25">
      <c r="B233" s="24" t="s">
        <v>93</v>
      </c>
      <c r="C233" s="28" t="str">
        <f t="shared" si="14"/>
        <v>Lasswade A</v>
      </c>
      <c r="D233" s="76" t="s">
        <v>455</v>
      </c>
      <c r="E233" s="63">
        <v>5.92</v>
      </c>
      <c r="F233" s="8">
        <v>12</v>
      </c>
      <c r="G233" s="77"/>
    </row>
    <row r="234" spans="2:7" x14ac:dyDescent="0.25">
      <c r="B234" s="24" t="s">
        <v>101</v>
      </c>
      <c r="C234" s="28" t="str">
        <f t="shared" si="14"/>
        <v>North Ayr  A</v>
      </c>
      <c r="D234" s="76" t="s">
        <v>494</v>
      </c>
      <c r="E234" s="63">
        <v>5.53</v>
      </c>
      <c r="F234" s="8">
        <v>13</v>
      </c>
      <c r="G234" s="77"/>
    </row>
    <row r="235" spans="2:7" x14ac:dyDescent="0.25">
      <c r="B235" s="24" t="s">
        <v>90</v>
      </c>
      <c r="C235" s="28" t="str">
        <f t="shared" si="14"/>
        <v>Kilmarnock B</v>
      </c>
      <c r="D235" s="76" t="s">
        <v>440</v>
      </c>
      <c r="E235" s="5">
        <v>5.07</v>
      </c>
      <c r="F235" s="8">
        <v>14</v>
      </c>
      <c r="G235" s="77"/>
    </row>
    <row r="236" spans="2:7" x14ac:dyDescent="0.25">
      <c r="B236" s="24" t="s">
        <v>122</v>
      </c>
      <c r="C236" s="28" t="str">
        <f t="shared" si="14"/>
        <v>Central AC B</v>
      </c>
      <c r="D236" s="76" t="s">
        <v>720</v>
      </c>
      <c r="E236" s="63">
        <v>4.97</v>
      </c>
      <c r="F236" s="8">
        <v>15</v>
      </c>
      <c r="G236" s="77"/>
    </row>
    <row r="237" spans="2:7" x14ac:dyDescent="0.25">
      <c r="B237" s="24" t="s">
        <v>127</v>
      </c>
      <c r="C237" s="28" t="str">
        <f t="shared" si="14"/>
        <v>Springburn B</v>
      </c>
      <c r="D237" s="76" t="s">
        <v>419</v>
      </c>
      <c r="E237" s="63">
        <v>4.76</v>
      </c>
      <c r="F237" s="8">
        <v>16</v>
      </c>
      <c r="G237" s="77"/>
    </row>
    <row r="238" spans="2:7" x14ac:dyDescent="0.25">
      <c r="B238" s="24" t="s">
        <v>110</v>
      </c>
      <c r="C238" s="28" t="str">
        <f t="shared" si="14"/>
        <v>Springburn  A</v>
      </c>
      <c r="D238" s="76" t="s">
        <v>718</v>
      </c>
      <c r="E238" s="63">
        <v>4.6500000000000004</v>
      </c>
      <c r="F238" s="8">
        <v>17</v>
      </c>
      <c r="G238" s="77"/>
    </row>
    <row r="239" spans="2:7" x14ac:dyDescent="0.25">
      <c r="B239" s="24"/>
      <c r="C239" s="28" t="e">
        <f t="shared" si="14"/>
        <v>#N/A</v>
      </c>
      <c r="D239" s="76"/>
      <c r="E239" s="63"/>
      <c r="F239" s="8">
        <v>18</v>
      </c>
      <c r="G239" s="77"/>
    </row>
    <row r="240" spans="2:7" x14ac:dyDescent="0.25">
      <c r="B240" s="24"/>
      <c r="C240" s="28" t="e">
        <f t="shared" ref="C240:C248" si="15">VLOOKUP(B240,$B$252:$C$279,2,FALSE)</f>
        <v>#N/A</v>
      </c>
      <c r="D240" s="76"/>
      <c r="E240" s="5"/>
      <c r="F240" s="8">
        <v>19</v>
      </c>
      <c r="G240" s="77"/>
    </row>
    <row r="241" spans="2:13" x14ac:dyDescent="0.25">
      <c r="B241" s="24"/>
      <c r="C241" s="28" t="e">
        <f t="shared" si="15"/>
        <v>#N/A</v>
      </c>
      <c r="D241" s="76"/>
      <c r="E241" s="5"/>
      <c r="F241" s="8">
        <v>20</v>
      </c>
      <c r="G241" s="77"/>
    </row>
    <row r="242" spans="2:13" x14ac:dyDescent="0.25">
      <c r="B242" s="24"/>
      <c r="C242" s="28" t="e">
        <f t="shared" si="15"/>
        <v>#N/A</v>
      </c>
      <c r="D242" s="76"/>
      <c r="E242" s="5"/>
      <c r="F242" s="8">
        <v>21</v>
      </c>
      <c r="G242" s="77"/>
    </row>
    <row r="243" spans="2:13" x14ac:dyDescent="0.25">
      <c r="B243" s="24"/>
      <c r="C243" s="28" t="e">
        <f t="shared" si="15"/>
        <v>#N/A</v>
      </c>
      <c r="D243" s="76"/>
      <c r="E243" s="5"/>
      <c r="F243" s="8">
        <v>22</v>
      </c>
      <c r="G243" s="77"/>
    </row>
    <row r="244" spans="2:13" x14ac:dyDescent="0.25">
      <c r="B244" s="24"/>
      <c r="C244" s="28" t="e">
        <f t="shared" si="15"/>
        <v>#N/A</v>
      </c>
      <c r="D244" s="76"/>
      <c r="E244" s="5"/>
      <c r="F244" s="42">
        <v>23</v>
      </c>
      <c r="G244" s="82"/>
    </row>
    <row r="245" spans="2:13" x14ac:dyDescent="0.25">
      <c r="B245" s="26"/>
      <c r="C245" s="28" t="e">
        <f t="shared" si="15"/>
        <v>#N/A</v>
      </c>
      <c r="D245" s="76"/>
      <c r="E245" s="18"/>
      <c r="F245" s="54">
        <v>24</v>
      </c>
      <c r="G245" s="82"/>
    </row>
    <row r="246" spans="2:13" x14ac:dyDescent="0.25">
      <c r="B246" s="22"/>
      <c r="C246" s="28" t="e">
        <f t="shared" si="15"/>
        <v>#N/A</v>
      </c>
      <c r="D246" s="76"/>
      <c r="E246" s="5"/>
      <c r="F246" s="8">
        <v>25</v>
      </c>
      <c r="G246" s="82"/>
    </row>
    <row r="247" spans="2:13" x14ac:dyDescent="0.25">
      <c r="B247" s="22"/>
      <c r="C247" s="28" t="e">
        <f t="shared" si="15"/>
        <v>#N/A</v>
      </c>
      <c r="D247" s="76"/>
      <c r="E247" s="5"/>
      <c r="F247" s="8">
        <v>26</v>
      </c>
      <c r="G247" s="82"/>
    </row>
    <row r="248" spans="2:13" x14ac:dyDescent="0.25">
      <c r="B248" s="22"/>
      <c r="C248" s="28" t="e">
        <f t="shared" si="15"/>
        <v>#N/A</v>
      </c>
      <c r="D248" s="76"/>
      <c r="E248" s="5"/>
      <c r="F248" s="42">
        <v>27</v>
      </c>
      <c r="G248" s="82"/>
      <c r="J248" s="3" t="s">
        <v>484</v>
      </c>
      <c r="K248" s="3">
        <v>22</v>
      </c>
    </row>
    <row r="250" spans="2:13" ht="14.45" x14ac:dyDescent="0.35">
      <c r="B250" s="123" t="s">
        <v>50</v>
      </c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</row>
    <row r="251" spans="2:13" ht="35.1" customHeight="1" x14ac:dyDescent="0.25">
      <c r="B251" s="13" t="s">
        <v>0</v>
      </c>
      <c r="C251" s="13" t="s">
        <v>14</v>
      </c>
      <c r="D251" s="147" t="s">
        <v>20</v>
      </c>
      <c r="E251" s="14" t="s">
        <v>29</v>
      </c>
      <c r="F251" s="14" t="s">
        <v>25</v>
      </c>
      <c r="G251" s="14" t="s">
        <v>67</v>
      </c>
      <c r="H251" s="14" t="s">
        <v>21</v>
      </c>
      <c r="I251" s="14" t="s">
        <v>26</v>
      </c>
      <c r="J251" s="14" t="s">
        <v>30</v>
      </c>
      <c r="K251" s="14" t="s">
        <v>28</v>
      </c>
      <c r="L251" s="14" t="s">
        <v>15</v>
      </c>
      <c r="M251" s="14" t="s">
        <v>16</v>
      </c>
    </row>
    <row r="252" spans="2:13" x14ac:dyDescent="0.25">
      <c r="B252" s="22" t="s">
        <v>121</v>
      </c>
      <c r="C252" s="38" t="s">
        <v>69</v>
      </c>
      <c r="D252" s="148">
        <f t="shared" ref="D252:D272" si="16">IFERROR(VLOOKUP(B252,$B$5:$F$32,5,FALSE),$K$248)</f>
        <v>8</v>
      </c>
      <c r="E252" s="5">
        <f t="shared" ref="E252:E272" si="17">IFERROR(VLOOKUP(B252,$B$36:$F$63,5,FALSE),$K$248)</f>
        <v>1</v>
      </c>
      <c r="F252" s="5">
        <f t="shared" ref="F252:F273" si="18">IFERROR(VLOOKUP(B252,$B$67:$F$90,5,FALSE),$K$248)</f>
        <v>6</v>
      </c>
      <c r="G252" s="5">
        <f t="shared" ref="G252:G272" si="19">IFERROR(VLOOKUP(B252,$B$98:$F$125,5,FALSE),$K$248)</f>
        <v>8</v>
      </c>
      <c r="H252" s="5">
        <f t="shared" ref="H252:H272" si="20">IFERROR(VLOOKUP(B252,$B$129:$F$155,5,FALSE),$K$248)</f>
        <v>8</v>
      </c>
      <c r="I252" s="5">
        <f t="shared" ref="I252:I272" si="21">IFERROR(VLOOKUP(B252,$B$160:$F$187,5,FALSE),$K$248)</f>
        <v>5</v>
      </c>
      <c r="J252" s="5">
        <f t="shared" ref="J252:J272" si="22">IFERROR(VLOOKUP(B252,$B$191:$F$218,5,FALSE),$K$248)</f>
        <v>2</v>
      </c>
      <c r="K252" s="5">
        <f t="shared" ref="K252:K272" si="23">IFERROR(VLOOKUP(B252,$B$222:$F$249,5,FALSE),$K$248)</f>
        <v>1</v>
      </c>
      <c r="L252" s="3">
        <f t="array" ref="L252">SUM(IF(ISERROR(D252:K252),"",D252:K252))</f>
        <v>39</v>
      </c>
      <c r="M252" s="5">
        <v>1</v>
      </c>
    </row>
    <row r="253" spans="2:13" x14ac:dyDescent="0.25">
      <c r="B253" s="22" t="s">
        <v>123</v>
      </c>
      <c r="C253" s="38" t="s">
        <v>141</v>
      </c>
      <c r="D253" s="148">
        <f t="shared" si="16"/>
        <v>1</v>
      </c>
      <c r="E253" s="5">
        <f t="shared" si="17"/>
        <v>22</v>
      </c>
      <c r="F253" s="5">
        <f t="shared" si="18"/>
        <v>1</v>
      </c>
      <c r="G253" s="5">
        <f t="shared" si="19"/>
        <v>9</v>
      </c>
      <c r="H253" s="5">
        <f t="shared" si="20"/>
        <v>4</v>
      </c>
      <c r="I253" s="5">
        <f t="shared" si="21"/>
        <v>2</v>
      </c>
      <c r="J253" s="5">
        <f t="shared" si="22"/>
        <v>8</v>
      </c>
      <c r="K253" s="5">
        <f t="shared" si="23"/>
        <v>2</v>
      </c>
      <c r="L253" s="3">
        <f t="array" ref="L253">SUM(IF(ISERROR(D253:K253),"",D253:K253))</f>
        <v>49</v>
      </c>
      <c r="M253" s="5">
        <v>2</v>
      </c>
    </row>
    <row r="254" spans="2:13" x14ac:dyDescent="0.25">
      <c r="B254" s="22" t="s">
        <v>73</v>
      </c>
      <c r="C254" s="37" t="s">
        <v>75</v>
      </c>
      <c r="D254" s="148">
        <f t="shared" si="16"/>
        <v>5</v>
      </c>
      <c r="E254" s="5">
        <f t="shared" si="17"/>
        <v>22</v>
      </c>
      <c r="F254" s="5">
        <f t="shared" si="18"/>
        <v>8</v>
      </c>
      <c r="G254" s="5">
        <f t="shared" si="19"/>
        <v>4</v>
      </c>
      <c r="H254" s="5">
        <f t="shared" si="20"/>
        <v>1</v>
      </c>
      <c r="I254" s="5">
        <f t="shared" si="21"/>
        <v>7</v>
      </c>
      <c r="J254" s="5">
        <f t="shared" si="22"/>
        <v>1</v>
      </c>
      <c r="K254" s="5">
        <f t="shared" si="23"/>
        <v>6</v>
      </c>
      <c r="L254" s="3">
        <f t="array" ref="L254">SUM(IF(ISERROR(D254:K254),"",D254:K254))</f>
        <v>54</v>
      </c>
      <c r="M254" s="5">
        <v>3</v>
      </c>
    </row>
    <row r="255" spans="2:13" x14ac:dyDescent="0.25">
      <c r="B255" s="22" t="s">
        <v>124</v>
      </c>
      <c r="C255" s="37" t="s">
        <v>142</v>
      </c>
      <c r="D255" s="148">
        <f t="shared" si="16"/>
        <v>3</v>
      </c>
      <c r="E255" s="5">
        <f t="shared" si="17"/>
        <v>22</v>
      </c>
      <c r="F255" s="5">
        <f t="shared" si="18"/>
        <v>3</v>
      </c>
      <c r="G255" s="5">
        <f t="shared" si="19"/>
        <v>7</v>
      </c>
      <c r="H255" s="5">
        <f t="shared" si="20"/>
        <v>6</v>
      </c>
      <c r="I255" s="5">
        <f t="shared" si="21"/>
        <v>6</v>
      </c>
      <c r="J255" s="5">
        <f t="shared" si="22"/>
        <v>3</v>
      </c>
      <c r="K255" s="5">
        <f t="shared" si="23"/>
        <v>7</v>
      </c>
      <c r="L255" s="3">
        <f t="array" ref="L255">SUM(IF(ISERROR(D255:K255),"",D255:K255))</f>
        <v>57</v>
      </c>
      <c r="M255" s="5">
        <v>4</v>
      </c>
    </row>
    <row r="256" spans="2:13" x14ac:dyDescent="0.25">
      <c r="B256" s="22" t="s">
        <v>93</v>
      </c>
      <c r="C256" s="37" t="s">
        <v>95</v>
      </c>
      <c r="D256" s="148">
        <f t="shared" si="16"/>
        <v>4</v>
      </c>
      <c r="E256" s="5">
        <f t="shared" si="17"/>
        <v>3</v>
      </c>
      <c r="F256" s="5">
        <f t="shared" si="18"/>
        <v>4</v>
      </c>
      <c r="G256" s="5">
        <f t="shared" si="19"/>
        <v>12</v>
      </c>
      <c r="H256" s="5">
        <f t="shared" si="20"/>
        <v>11</v>
      </c>
      <c r="I256" s="5">
        <f t="shared" si="21"/>
        <v>8</v>
      </c>
      <c r="J256" s="5">
        <f t="shared" si="22"/>
        <v>10</v>
      </c>
      <c r="K256" s="5">
        <f t="shared" si="23"/>
        <v>12</v>
      </c>
      <c r="L256" s="3">
        <f t="array" ref="L256">SUM(IF(ISERROR(D256:K256),"",D256:K256))</f>
        <v>64</v>
      </c>
      <c r="M256" s="5">
        <v>5</v>
      </c>
    </row>
    <row r="257" spans="2:13" x14ac:dyDescent="0.25">
      <c r="B257" s="22" t="s">
        <v>101</v>
      </c>
      <c r="C257" s="37" t="s">
        <v>103</v>
      </c>
      <c r="D257" s="148">
        <f t="shared" si="16"/>
        <v>12</v>
      </c>
      <c r="E257" s="5">
        <f t="shared" si="17"/>
        <v>6</v>
      </c>
      <c r="F257" s="5">
        <f t="shared" si="18"/>
        <v>12</v>
      </c>
      <c r="G257" s="5">
        <f t="shared" si="19"/>
        <v>2</v>
      </c>
      <c r="H257" s="5">
        <f t="shared" si="20"/>
        <v>15</v>
      </c>
      <c r="I257" s="5">
        <f t="shared" si="21"/>
        <v>1</v>
      </c>
      <c r="J257" s="5">
        <f t="shared" si="22"/>
        <v>4</v>
      </c>
      <c r="K257" s="5">
        <f t="shared" si="23"/>
        <v>13</v>
      </c>
      <c r="L257" s="3">
        <f t="array" ref="L257">SUM(IF(ISERROR(D257:K257),"",D257:K257))</f>
        <v>65</v>
      </c>
      <c r="M257" s="5">
        <v>6</v>
      </c>
    </row>
    <row r="258" spans="2:13" x14ac:dyDescent="0.25">
      <c r="B258" s="22" t="s">
        <v>126</v>
      </c>
      <c r="C258" s="38" t="s">
        <v>128</v>
      </c>
      <c r="D258" s="148">
        <f t="shared" si="16"/>
        <v>13</v>
      </c>
      <c r="E258" s="5">
        <f t="shared" si="17"/>
        <v>22</v>
      </c>
      <c r="F258" s="5">
        <f t="shared" si="18"/>
        <v>16</v>
      </c>
      <c r="G258" s="5">
        <f t="shared" si="19"/>
        <v>5</v>
      </c>
      <c r="H258" s="5">
        <f t="shared" si="20"/>
        <v>3</v>
      </c>
      <c r="I258" s="5">
        <f t="shared" si="21"/>
        <v>3</v>
      </c>
      <c r="J258" s="5">
        <f t="shared" si="22"/>
        <v>6</v>
      </c>
      <c r="K258" s="5">
        <f t="shared" si="23"/>
        <v>5</v>
      </c>
      <c r="L258" s="3">
        <f t="array" ref="L258">SUM(IF(ISERROR(D258:K258),"",D258:K258))</f>
        <v>73</v>
      </c>
      <c r="M258" s="5">
        <v>7</v>
      </c>
    </row>
    <row r="259" spans="2:13" x14ac:dyDescent="0.25">
      <c r="B259" s="22" t="s">
        <v>120</v>
      </c>
      <c r="C259" s="37" t="s">
        <v>68</v>
      </c>
      <c r="D259" s="148">
        <f t="shared" si="16"/>
        <v>2</v>
      </c>
      <c r="E259" s="5">
        <f t="shared" si="17"/>
        <v>22</v>
      </c>
      <c r="F259" s="5">
        <f t="shared" si="18"/>
        <v>2</v>
      </c>
      <c r="G259" s="5">
        <f t="shared" si="19"/>
        <v>6</v>
      </c>
      <c r="H259" s="5">
        <f t="shared" si="20"/>
        <v>5</v>
      </c>
      <c r="I259" s="5">
        <f t="shared" si="21"/>
        <v>11</v>
      </c>
      <c r="J259" s="5">
        <f t="shared" si="22"/>
        <v>22</v>
      </c>
      <c r="K259" s="5">
        <f t="shared" si="23"/>
        <v>9</v>
      </c>
      <c r="L259" s="3">
        <f t="array" ref="L259">SUM(IF(ISERROR(D259:K259),"",D259:K259))</f>
        <v>79</v>
      </c>
      <c r="M259" s="5">
        <v>8</v>
      </c>
    </row>
    <row r="260" spans="2:13" x14ac:dyDescent="0.25">
      <c r="B260" s="22" t="s">
        <v>90</v>
      </c>
      <c r="C260" s="37" t="s">
        <v>92</v>
      </c>
      <c r="D260" s="148">
        <f t="shared" si="16"/>
        <v>16</v>
      </c>
      <c r="E260" s="5">
        <f t="shared" si="17"/>
        <v>22</v>
      </c>
      <c r="F260" s="5">
        <f t="shared" si="18"/>
        <v>18</v>
      </c>
      <c r="G260" s="5">
        <f t="shared" si="19"/>
        <v>1</v>
      </c>
      <c r="H260" s="5">
        <f t="shared" si="20"/>
        <v>7</v>
      </c>
      <c r="I260" s="5">
        <f t="shared" si="21"/>
        <v>4</v>
      </c>
      <c r="J260" s="5">
        <f t="shared" si="22"/>
        <v>12</v>
      </c>
      <c r="K260" s="5">
        <f t="shared" si="23"/>
        <v>14</v>
      </c>
      <c r="L260" s="3">
        <f t="array" ref="L260">SUM(IF(ISERROR(D260:K260),"",D260:K260))</f>
        <v>94</v>
      </c>
      <c r="M260" s="5">
        <v>9</v>
      </c>
    </row>
    <row r="261" spans="2:13" x14ac:dyDescent="0.25">
      <c r="B261" s="22" t="s">
        <v>84</v>
      </c>
      <c r="C261" s="37" t="s">
        <v>86</v>
      </c>
      <c r="D261" s="148">
        <f t="shared" si="16"/>
        <v>19</v>
      </c>
      <c r="E261" s="5">
        <f t="shared" si="17"/>
        <v>2</v>
      </c>
      <c r="F261" s="5">
        <f t="shared" si="18"/>
        <v>9</v>
      </c>
      <c r="G261" s="5">
        <f t="shared" si="19"/>
        <v>22</v>
      </c>
      <c r="H261" s="5">
        <f t="shared" si="20"/>
        <v>22</v>
      </c>
      <c r="I261" s="5">
        <f t="shared" si="21"/>
        <v>9</v>
      </c>
      <c r="J261" s="5">
        <f t="shared" si="22"/>
        <v>5</v>
      </c>
      <c r="K261" s="5">
        <f t="shared" si="23"/>
        <v>8</v>
      </c>
      <c r="L261" s="3">
        <f t="array" ref="L261">SUM(IF(ISERROR(D261:K261),"",D261:K261))</f>
        <v>96</v>
      </c>
      <c r="M261" s="5">
        <v>10</v>
      </c>
    </row>
    <row r="262" spans="2:13" x14ac:dyDescent="0.25">
      <c r="B262" s="22" t="s">
        <v>87</v>
      </c>
      <c r="C262" s="38" t="s">
        <v>89</v>
      </c>
      <c r="D262" s="148">
        <f t="shared" si="16"/>
        <v>17</v>
      </c>
      <c r="E262" s="5">
        <f t="shared" si="17"/>
        <v>22</v>
      </c>
      <c r="F262" s="5">
        <f t="shared" si="18"/>
        <v>14</v>
      </c>
      <c r="G262" s="5">
        <f t="shared" si="19"/>
        <v>3</v>
      </c>
      <c r="H262" s="5">
        <f t="shared" si="20"/>
        <v>12</v>
      </c>
      <c r="I262" s="5">
        <f t="shared" si="21"/>
        <v>14</v>
      </c>
      <c r="J262" s="5">
        <f t="shared" si="22"/>
        <v>7</v>
      </c>
      <c r="K262" s="5">
        <f t="shared" si="23"/>
        <v>10</v>
      </c>
      <c r="L262" s="3">
        <f t="array" ref="L262">SUM(IF(ISERROR(D262:K262),"",D262:K262))</f>
        <v>99</v>
      </c>
      <c r="M262" s="5">
        <v>11</v>
      </c>
    </row>
    <row r="263" spans="2:13" x14ac:dyDescent="0.25">
      <c r="B263" s="22" t="s">
        <v>119</v>
      </c>
      <c r="C263" s="37" t="s">
        <v>183</v>
      </c>
      <c r="D263" s="148">
        <f t="shared" si="16"/>
        <v>15</v>
      </c>
      <c r="E263" s="5">
        <f t="shared" si="17"/>
        <v>4</v>
      </c>
      <c r="F263" s="5">
        <f t="shared" si="18"/>
        <v>15</v>
      </c>
      <c r="G263" s="5">
        <f t="shared" si="19"/>
        <v>22</v>
      </c>
      <c r="H263" s="5">
        <f t="shared" si="20"/>
        <v>22</v>
      </c>
      <c r="I263" s="5">
        <f t="shared" si="21"/>
        <v>10</v>
      </c>
      <c r="J263" s="5">
        <f t="shared" si="22"/>
        <v>9</v>
      </c>
      <c r="K263" s="5">
        <f t="shared" si="23"/>
        <v>4</v>
      </c>
      <c r="L263" s="3">
        <f t="array" ref="L263">SUM(IF(ISERROR(D263:K263),"",D263:K263))</f>
        <v>101</v>
      </c>
      <c r="M263" s="5">
        <v>12</v>
      </c>
    </row>
    <row r="264" spans="2:13" x14ac:dyDescent="0.25">
      <c r="B264" s="22" t="s">
        <v>96</v>
      </c>
      <c r="C264" s="37" t="s">
        <v>98</v>
      </c>
      <c r="D264" s="148">
        <f t="shared" si="16"/>
        <v>9</v>
      </c>
      <c r="E264" s="5">
        <f t="shared" si="17"/>
        <v>22</v>
      </c>
      <c r="F264" s="5">
        <f t="shared" si="18"/>
        <v>11</v>
      </c>
      <c r="G264" s="5">
        <f t="shared" si="19"/>
        <v>11</v>
      </c>
      <c r="H264" s="5">
        <f t="shared" si="20"/>
        <v>22</v>
      </c>
      <c r="I264" s="5">
        <f t="shared" si="21"/>
        <v>13</v>
      </c>
      <c r="J264" s="5">
        <f t="shared" si="22"/>
        <v>22</v>
      </c>
      <c r="K264" s="5">
        <f t="shared" si="23"/>
        <v>3</v>
      </c>
      <c r="L264" s="3">
        <f t="array" ref="L264">SUM(IF(ISERROR(D264:K264),"",D264:K264))</f>
        <v>113</v>
      </c>
      <c r="M264" s="5">
        <v>13</v>
      </c>
    </row>
    <row r="265" spans="2:13" x14ac:dyDescent="0.25">
      <c r="B265" s="22" t="s">
        <v>122</v>
      </c>
      <c r="C265" s="38" t="s">
        <v>70</v>
      </c>
      <c r="D265" s="148">
        <f t="shared" si="16"/>
        <v>14</v>
      </c>
      <c r="E265" s="5">
        <f t="shared" si="17"/>
        <v>22</v>
      </c>
      <c r="F265" s="5">
        <f t="shared" si="18"/>
        <v>13</v>
      </c>
      <c r="G265" s="5">
        <f t="shared" si="19"/>
        <v>13</v>
      </c>
      <c r="H265" s="5">
        <f t="shared" si="20"/>
        <v>14</v>
      </c>
      <c r="I265" s="5">
        <f t="shared" si="21"/>
        <v>18</v>
      </c>
      <c r="J265" s="5">
        <f t="shared" si="22"/>
        <v>10</v>
      </c>
      <c r="K265" s="5">
        <f t="shared" si="23"/>
        <v>15</v>
      </c>
      <c r="L265" s="3">
        <f t="array" ref="L265">SUM(IF(ISERROR(D265:K265),"",D265:K265))</f>
        <v>119</v>
      </c>
      <c r="M265" s="5">
        <v>14</v>
      </c>
    </row>
    <row r="266" spans="2:13" x14ac:dyDescent="0.25">
      <c r="B266" s="22" t="s">
        <v>76</v>
      </c>
      <c r="C266" s="38" t="s">
        <v>78</v>
      </c>
      <c r="D266" s="148">
        <f t="shared" si="16"/>
        <v>11</v>
      </c>
      <c r="E266" s="5">
        <f t="shared" si="17"/>
        <v>5</v>
      </c>
      <c r="F266" s="5">
        <f t="shared" si="18"/>
        <v>10</v>
      </c>
      <c r="G266" s="5">
        <f t="shared" si="19"/>
        <v>22</v>
      </c>
      <c r="H266" s="5">
        <f t="shared" si="20"/>
        <v>22</v>
      </c>
      <c r="I266" s="5">
        <f t="shared" si="21"/>
        <v>16</v>
      </c>
      <c r="J266" s="5">
        <f t="shared" si="22"/>
        <v>13</v>
      </c>
      <c r="K266" s="5">
        <f t="shared" si="23"/>
        <v>22</v>
      </c>
      <c r="L266" s="3">
        <f t="array" ref="L266">SUM(IF(ISERROR(D266:K266),"",D266:K266))</f>
        <v>121</v>
      </c>
      <c r="M266" s="5">
        <v>15</v>
      </c>
    </row>
    <row r="267" spans="2:13" x14ac:dyDescent="0.25">
      <c r="B267" s="22" t="s">
        <v>107</v>
      </c>
      <c r="C267" s="38" t="s">
        <v>109</v>
      </c>
      <c r="D267" s="148">
        <f t="shared" si="16"/>
        <v>18</v>
      </c>
      <c r="E267" s="5">
        <f t="shared" si="17"/>
        <v>22</v>
      </c>
      <c r="F267" s="5">
        <f t="shared" si="18"/>
        <v>17</v>
      </c>
      <c r="G267" s="5">
        <f t="shared" si="19"/>
        <v>10</v>
      </c>
      <c r="H267" s="5">
        <f t="shared" si="20"/>
        <v>9</v>
      </c>
      <c r="I267" s="5">
        <f t="shared" si="21"/>
        <v>15</v>
      </c>
      <c r="J267" s="5">
        <f t="shared" si="22"/>
        <v>22</v>
      </c>
      <c r="K267" s="5">
        <f t="shared" si="23"/>
        <v>11</v>
      </c>
      <c r="L267" s="3">
        <f t="array" ref="L267">SUM(IF(ISERROR(D267:K267),"",D267:K267))</f>
        <v>124</v>
      </c>
      <c r="M267" s="5">
        <v>16</v>
      </c>
    </row>
    <row r="268" spans="2:13" x14ac:dyDescent="0.25">
      <c r="B268" s="22" t="s">
        <v>79</v>
      </c>
      <c r="C268" s="38" t="s">
        <v>81</v>
      </c>
      <c r="D268" s="148">
        <f t="shared" si="16"/>
        <v>6</v>
      </c>
      <c r="E268" s="5">
        <f t="shared" si="17"/>
        <v>22</v>
      </c>
      <c r="F268" s="5">
        <f t="shared" si="18"/>
        <v>7</v>
      </c>
      <c r="G268" s="5">
        <f t="shared" si="19"/>
        <v>22</v>
      </c>
      <c r="H268" s="5">
        <f t="shared" si="20"/>
        <v>2</v>
      </c>
      <c r="I268" s="5">
        <f t="shared" si="21"/>
        <v>22</v>
      </c>
      <c r="J268" s="5">
        <f t="shared" si="22"/>
        <v>22</v>
      </c>
      <c r="K268" s="5">
        <f t="shared" si="23"/>
        <v>22</v>
      </c>
      <c r="L268" s="3">
        <f t="array" ref="L268">SUM(IF(ISERROR(D268:K268),"",D268:K268))</f>
        <v>125</v>
      </c>
      <c r="M268" s="5">
        <v>17</v>
      </c>
    </row>
    <row r="269" spans="2:13" x14ac:dyDescent="0.25">
      <c r="B269" s="22" t="s">
        <v>110</v>
      </c>
      <c r="C269" s="39" t="s">
        <v>112</v>
      </c>
      <c r="D269" s="148">
        <f t="shared" si="16"/>
        <v>10</v>
      </c>
      <c r="E269" s="5">
        <f t="shared" si="17"/>
        <v>22</v>
      </c>
      <c r="F269" s="5">
        <f t="shared" si="18"/>
        <v>19</v>
      </c>
      <c r="G269" s="5">
        <f t="shared" si="19"/>
        <v>22</v>
      </c>
      <c r="H269" s="5">
        <f t="shared" si="20"/>
        <v>13</v>
      </c>
      <c r="I269" s="5">
        <f t="shared" si="21"/>
        <v>12</v>
      </c>
      <c r="J269" s="5">
        <f t="shared" si="22"/>
        <v>14</v>
      </c>
      <c r="K269" s="5">
        <f t="shared" si="23"/>
        <v>17</v>
      </c>
      <c r="L269" s="3">
        <f t="array" ref="L269">SUM(IF(ISERROR(D269:K269),"",D269:K269))</f>
        <v>129</v>
      </c>
      <c r="M269" s="5">
        <v>18</v>
      </c>
    </row>
    <row r="270" spans="2:13" x14ac:dyDescent="0.25">
      <c r="B270" s="22" t="s">
        <v>136</v>
      </c>
      <c r="C270" s="37" t="s">
        <v>125</v>
      </c>
      <c r="D270" s="148">
        <f t="shared" si="16"/>
        <v>7</v>
      </c>
      <c r="E270" s="5">
        <f t="shared" si="17"/>
        <v>22</v>
      </c>
      <c r="F270" s="5">
        <f t="shared" si="18"/>
        <v>5</v>
      </c>
      <c r="G270" s="5">
        <f t="shared" si="19"/>
        <v>22</v>
      </c>
      <c r="H270" s="5">
        <f t="shared" si="20"/>
        <v>22</v>
      </c>
      <c r="I270" s="5">
        <f t="shared" si="21"/>
        <v>17</v>
      </c>
      <c r="J270" s="5">
        <f t="shared" si="22"/>
        <v>22</v>
      </c>
      <c r="K270" s="5">
        <f t="shared" si="23"/>
        <v>22</v>
      </c>
      <c r="L270" s="3">
        <f t="array" ref="L270">SUM(IF(ISERROR(D270:K270),"",D270:K270))</f>
        <v>139</v>
      </c>
      <c r="M270" s="5">
        <v>19</v>
      </c>
    </row>
    <row r="271" spans="2:13" x14ac:dyDescent="0.25">
      <c r="B271" s="22" t="s">
        <v>127</v>
      </c>
      <c r="C271" s="39" t="s">
        <v>129</v>
      </c>
      <c r="D271" s="148">
        <f t="shared" si="16"/>
        <v>20</v>
      </c>
      <c r="E271" s="5">
        <f t="shared" si="17"/>
        <v>22</v>
      </c>
      <c r="F271" s="5">
        <f t="shared" si="18"/>
        <v>22</v>
      </c>
      <c r="G271" s="5">
        <f t="shared" si="19"/>
        <v>14</v>
      </c>
      <c r="H271" s="5">
        <f t="shared" si="20"/>
        <v>10</v>
      </c>
      <c r="I271" s="5">
        <f t="shared" si="21"/>
        <v>22</v>
      </c>
      <c r="J271" s="5">
        <f t="shared" si="22"/>
        <v>22</v>
      </c>
      <c r="K271" s="5">
        <f t="shared" si="23"/>
        <v>16</v>
      </c>
      <c r="L271" s="3">
        <f t="array" ref="L271">SUM(IF(ISERROR(D271:K271),"",D271:K271))</f>
        <v>148</v>
      </c>
      <c r="M271" s="5">
        <v>20</v>
      </c>
    </row>
    <row r="272" spans="2:13" x14ac:dyDescent="0.25">
      <c r="B272" s="22" t="s">
        <v>71</v>
      </c>
      <c r="C272" s="37" t="s">
        <v>184</v>
      </c>
      <c r="D272" s="148">
        <f t="shared" si="16"/>
        <v>22</v>
      </c>
      <c r="E272" s="5">
        <f t="shared" si="17"/>
        <v>22</v>
      </c>
      <c r="F272" s="5">
        <f t="shared" si="18"/>
        <v>22</v>
      </c>
      <c r="G272" s="5">
        <f t="shared" si="19"/>
        <v>22</v>
      </c>
      <c r="H272" s="5">
        <f t="shared" si="20"/>
        <v>22</v>
      </c>
      <c r="I272" s="5">
        <f t="shared" si="21"/>
        <v>22</v>
      </c>
      <c r="J272" s="5">
        <f t="shared" si="22"/>
        <v>22</v>
      </c>
      <c r="K272" s="5">
        <f t="shared" si="23"/>
        <v>22</v>
      </c>
      <c r="L272" s="3">
        <f t="array" ref="L272">SUM(IF(ISERROR(D272:K272),"",D272:K272))</f>
        <v>176</v>
      </c>
      <c r="M272" s="5">
        <v>21</v>
      </c>
    </row>
    <row r="273" spans="2:13" x14ac:dyDescent="0.25">
      <c r="B273" s="22"/>
      <c r="C273" s="39"/>
      <c r="D273" s="148">
        <f t="shared" ref="D273:D278" si="24">IFERROR(VLOOKUP(B273,$B$5:$F$32,5,FALSE),$K$248)</f>
        <v>22</v>
      </c>
      <c r="E273" s="5">
        <f t="shared" ref="E273:E279" si="25">IFERROR(VLOOKUP(B273,$B$36:$F$63,5,FALSE),$K$248)</f>
        <v>22</v>
      </c>
      <c r="F273" s="5">
        <f t="shared" si="18"/>
        <v>22</v>
      </c>
      <c r="G273" s="5">
        <f t="shared" ref="G273:G279" si="26">IFERROR(VLOOKUP(B273,$B$98:$F$125,5,FALSE),$K$248)</f>
        <v>22</v>
      </c>
      <c r="H273" s="5">
        <f t="shared" ref="H273:H279" si="27">IFERROR(VLOOKUP(B273,$B$129:$F$155,5,FALSE),$K$248)</f>
        <v>22</v>
      </c>
      <c r="I273" s="5">
        <f t="shared" ref="I273:I279" si="28">IFERROR(VLOOKUP(B273,$B$160:$F$187,5,FALSE),$K$248)</f>
        <v>22</v>
      </c>
      <c r="J273" s="5">
        <f t="shared" ref="J273:J279" si="29">IFERROR(VLOOKUP(B273,$B$191:$F$218,5,FALSE),$K$248)</f>
        <v>22</v>
      </c>
      <c r="K273" s="5">
        <f t="shared" ref="K273:K279" si="30">IFERROR(VLOOKUP(B273,$B$222:$F$249,5,FALSE),$K$248)</f>
        <v>22</v>
      </c>
      <c r="L273" s="3"/>
      <c r="M273" s="5"/>
    </row>
    <row r="274" spans="2:13" x14ac:dyDescent="0.25">
      <c r="B274" s="22"/>
      <c r="C274" s="39"/>
      <c r="D274" s="148">
        <f t="shared" si="24"/>
        <v>22</v>
      </c>
      <c r="E274" s="5">
        <f t="shared" si="25"/>
        <v>22</v>
      </c>
      <c r="F274" s="5">
        <f t="shared" ref="F274:F279" si="31">IFERROR(VLOOKUP(B274,$B$67:$F$90,5,FALSE),$K$248)</f>
        <v>22</v>
      </c>
      <c r="G274" s="5">
        <f t="shared" si="26"/>
        <v>22</v>
      </c>
      <c r="H274" s="5">
        <f t="shared" si="27"/>
        <v>22</v>
      </c>
      <c r="I274" s="5">
        <f t="shared" si="28"/>
        <v>22</v>
      </c>
      <c r="J274" s="5">
        <f t="shared" si="29"/>
        <v>22</v>
      </c>
      <c r="K274" s="5">
        <f t="shared" si="30"/>
        <v>22</v>
      </c>
      <c r="L274" s="3"/>
      <c r="M274" s="5"/>
    </row>
    <row r="275" spans="2:13" x14ac:dyDescent="0.25">
      <c r="B275" s="22"/>
      <c r="C275" s="39"/>
      <c r="D275" s="148">
        <f t="shared" si="24"/>
        <v>22</v>
      </c>
      <c r="E275" s="5">
        <f t="shared" si="25"/>
        <v>22</v>
      </c>
      <c r="F275" s="5">
        <f t="shared" si="31"/>
        <v>22</v>
      </c>
      <c r="G275" s="5">
        <f t="shared" si="26"/>
        <v>22</v>
      </c>
      <c r="H275" s="5">
        <f t="shared" si="27"/>
        <v>22</v>
      </c>
      <c r="I275" s="5">
        <f t="shared" si="28"/>
        <v>22</v>
      </c>
      <c r="J275" s="5">
        <f t="shared" si="29"/>
        <v>22</v>
      </c>
      <c r="K275" s="5">
        <f t="shared" si="30"/>
        <v>22</v>
      </c>
      <c r="L275" s="3"/>
      <c r="M275" s="5"/>
    </row>
    <row r="276" spans="2:13" x14ac:dyDescent="0.25">
      <c r="B276" s="22"/>
      <c r="C276" s="39"/>
      <c r="D276" s="148">
        <f t="shared" si="24"/>
        <v>22</v>
      </c>
      <c r="E276" s="5">
        <f t="shared" si="25"/>
        <v>22</v>
      </c>
      <c r="F276" s="5">
        <f t="shared" si="31"/>
        <v>22</v>
      </c>
      <c r="G276" s="5">
        <f t="shared" si="26"/>
        <v>22</v>
      </c>
      <c r="H276" s="5">
        <f t="shared" si="27"/>
        <v>22</v>
      </c>
      <c r="I276" s="5">
        <f t="shared" si="28"/>
        <v>22</v>
      </c>
      <c r="J276" s="5">
        <f t="shared" si="29"/>
        <v>22</v>
      </c>
      <c r="K276" s="5">
        <f t="shared" si="30"/>
        <v>22</v>
      </c>
      <c r="L276" s="3"/>
      <c r="M276" s="5"/>
    </row>
    <row r="277" spans="2:13" x14ac:dyDescent="0.25">
      <c r="B277" s="4"/>
      <c r="C277" s="4"/>
      <c r="D277" s="148">
        <f t="shared" si="24"/>
        <v>22</v>
      </c>
      <c r="E277" s="5">
        <f t="shared" si="25"/>
        <v>22</v>
      </c>
      <c r="F277" s="5">
        <f t="shared" si="31"/>
        <v>22</v>
      </c>
      <c r="G277" s="5">
        <f t="shared" si="26"/>
        <v>22</v>
      </c>
      <c r="H277" s="5">
        <f t="shared" si="27"/>
        <v>22</v>
      </c>
      <c r="I277" s="5">
        <f t="shared" si="28"/>
        <v>22</v>
      </c>
      <c r="J277" s="5">
        <f t="shared" si="29"/>
        <v>22</v>
      </c>
      <c r="K277" s="5">
        <f t="shared" si="30"/>
        <v>22</v>
      </c>
      <c r="L277" s="3"/>
      <c r="M277" s="5"/>
    </row>
    <row r="278" spans="2:13" x14ac:dyDescent="0.25">
      <c r="B278" s="4"/>
      <c r="C278" s="4"/>
      <c r="D278" s="148">
        <f t="shared" si="24"/>
        <v>22</v>
      </c>
      <c r="E278" s="5">
        <f t="shared" si="25"/>
        <v>22</v>
      </c>
      <c r="F278" s="5">
        <f t="shared" si="31"/>
        <v>22</v>
      </c>
      <c r="G278" s="5">
        <f t="shared" si="26"/>
        <v>22</v>
      </c>
      <c r="H278" s="5">
        <f t="shared" si="27"/>
        <v>22</v>
      </c>
      <c r="I278" s="5">
        <f t="shared" si="28"/>
        <v>22</v>
      </c>
      <c r="J278" s="5">
        <f t="shared" si="29"/>
        <v>22</v>
      </c>
      <c r="K278" s="5">
        <f t="shared" si="30"/>
        <v>22</v>
      </c>
      <c r="L278" s="3"/>
      <c r="M278" s="5"/>
    </row>
    <row r="279" spans="2:13" x14ac:dyDescent="0.25">
      <c r="B279" s="4"/>
      <c r="C279" s="4"/>
      <c r="D279" s="148">
        <f>IFERROR(VLOOKUP(B279,$B$5:$F$32,5,FALSE),$K$248)</f>
        <v>22</v>
      </c>
      <c r="E279" s="5">
        <f t="shared" si="25"/>
        <v>22</v>
      </c>
      <c r="F279" s="5">
        <f t="shared" si="31"/>
        <v>22</v>
      </c>
      <c r="G279" s="5">
        <f t="shared" si="26"/>
        <v>22</v>
      </c>
      <c r="H279" s="5">
        <f t="shared" si="27"/>
        <v>22</v>
      </c>
      <c r="I279" s="5">
        <f t="shared" si="28"/>
        <v>22</v>
      </c>
      <c r="J279" s="5">
        <f t="shared" si="29"/>
        <v>22</v>
      </c>
      <c r="K279" s="5">
        <f t="shared" si="30"/>
        <v>22</v>
      </c>
      <c r="L279" s="3"/>
      <c r="M279" s="5"/>
    </row>
  </sheetData>
  <sortState ref="B252:L272">
    <sortCondition ref="L252:L272"/>
  </sortState>
  <mergeCells count="18">
    <mergeCell ref="B65:C65"/>
    <mergeCell ref="E65:F65"/>
    <mergeCell ref="B1:F1"/>
    <mergeCell ref="B3:C3"/>
    <mergeCell ref="E3:F3"/>
    <mergeCell ref="B34:C34"/>
    <mergeCell ref="E34:F34"/>
    <mergeCell ref="B250:M250"/>
    <mergeCell ref="B96:C96"/>
    <mergeCell ref="E96:F96"/>
    <mergeCell ref="B127:C127"/>
    <mergeCell ref="E127:F127"/>
    <mergeCell ref="B158:C158"/>
    <mergeCell ref="E158:F158"/>
    <mergeCell ref="B189:C189"/>
    <mergeCell ref="E189:F189"/>
    <mergeCell ref="B220:C220"/>
    <mergeCell ref="E220:F220"/>
  </mergeCells>
  <conditionalFormatting sqref="C5:C32">
    <cfRule type="containsErrors" dxfId="62" priority="16">
      <formula>ISERROR(C5)</formula>
    </cfRule>
  </conditionalFormatting>
  <conditionalFormatting sqref="C36:C63">
    <cfRule type="containsErrors" dxfId="61" priority="15">
      <formula>ISERROR(C36)</formula>
    </cfRule>
  </conditionalFormatting>
  <conditionalFormatting sqref="C67:C94">
    <cfRule type="containsErrors" dxfId="60" priority="14">
      <formula>ISERROR(C67)</formula>
    </cfRule>
  </conditionalFormatting>
  <conditionalFormatting sqref="C98:C109 C116:C125">
    <cfRule type="containsErrors" dxfId="59" priority="13">
      <formula>ISERROR(C98)</formula>
    </cfRule>
  </conditionalFormatting>
  <conditionalFormatting sqref="C129:C156">
    <cfRule type="containsErrors" dxfId="58" priority="12">
      <formula>ISERROR(C129)</formula>
    </cfRule>
  </conditionalFormatting>
  <conditionalFormatting sqref="C160:C187">
    <cfRule type="containsErrors" dxfId="57" priority="11">
      <formula>ISERROR(C160)</formula>
    </cfRule>
  </conditionalFormatting>
  <conditionalFormatting sqref="C191:C218">
    <cfRule type="containsErrors" dxfId="56" priority="10">
      <formula>ISERROR(C191)</formula>
    </cfRule>
  </conditionalFormatting>
  <conditionalFormatting sqref="C222:C248">
    <cfRule type="containsErrors" dxfId="55" priority="9">
      <formula>ISERROR(C222)</formula>
    </cfRule>
  </conditionalFormatting>
  <conditionalFormatting sqref="D252:L279">
    <cfRule type="containsErrors" dxfId="54" priority="8">
      <formula>ISERROR(D252)</formula>
    </cfRule>
  </conditionalFormatting>
  <conditionalFormatting sqref="C110:C115">
    <cfRule type="containsErrors" dxfId="53" priority="7">
      <formula>ISERROR(C110)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80"/>
  <sheetViews>
    <sheetView topLeftCell="A208" zoomScale="80" zoomScaleNormal="80" workbookViewId="0">
      <selection activeCell="D44" sqref="D44"/>
    </sheetView>
  </sheetViews>
  <sheetFormatPr defaultRowHeight="15" x14ac:dyDescent="0.25"/>
  <cols>
    <col min="3" max="3" width="25.42578125" customWidth="1"/>
    <col min="4" max="4" width="24.5703125" style="141" customWidth="1"/>
    <col min="5" max="5" width="8.7109375" style="2" customWidth="1"/>
    <col min="6" max="7" width="10.140625" customWidth="1"/>
    <col min="8" max="8" width="10" customWidth="1"/>
    <col min="9" max="9" width="11.42578125" bestFit="1" customWidth="1"/>
    <col min="10" max="10" width="18.140625" bestFit="1" customWidth="1"/>
    <col min="11" max="11" width="16.5703125" customWidth="1"/>
    <col min="12" max="12" width="10.7109375" customWidth="1"/>
    <col min="13" max="13" width="12.5703125" customWidth="1"/>
  </cols>
  <sheetData>
    <row r="1" spans="1:7" thickBot="1" x14ac:dyDescent="0.4">
      <c r="B1" s="130" t="s">
        <v>52</v>
      </c>
      <c r="C1" s="131"/>
      <c r="D1" s="131"/>
      <c r="E1" s="131"/>
      <c r="F1" s="132"/>
      <c r="G1" s="45"/>
    </row>
    <row r="2" spans="1:7" ht="15.75" thickBot="1" x14ac:dyDescent="0.3">
      <c r="G2" s="46"/>
    </row>
    <row r="3" spans="1:7" x14ac:dyDescent="0.25">
      <c r="B3" s="124" t="s">
        <v>23</v>
      </c>
      <c r="C3" s="125"/>
      <c r="D3" s="165"/>
      <c r="E3" s="125" t="s">
        <v>51</v>
      </c>
      <c r="F3" s="126"/>
      <c r="G3" s="45"/>
    </row>
    <row r="4" spans="1:7" x14ac:dyDescent="0.25">
      <c r="A4" s="3" t="s">
        <v>139</v>
      </c>
      <c r="B4" s="6" t="s">
        <v>0</v>
      </c>
      <c r="C4" s="3" t="s">
        <v>1</v>
      </c>
      <c r="D4" s="143" t="s">
        <v>2</v>
      </c>
      <c r="E4" s="3" t="s">
        <v>3</v>
      </c>
      <c r="F4" s="3" t="s">
        <v>4</v>
      </c>
    </row>
    <row r="5" spans="1:7" x14ac:dyDescent="0.25">
      <c r="A5" s="5">
        <v>1</v>
      </c>
      <c r="B5" s="24" t="s">
        <v>93</v>
      </c>
      <c r="C5" s="28" t="str">
        <f t="shared" ref="C5:C25" si="0">VLOOKUP(B5,$B$253:$C$280,2,FALSE)</f>
        <v>Lasswade A</v>
      </c>
      <c r="D5" s="101" t="s">
        <v>293</v>
      </c>
      <c r="E5" s="63">
        <v>8.4700000000000006</v>
      </c>
      <c r="F5" s="5">
        <v>1</v>
      </c>
    </row>
    <row r="6" spans="1:7" x14ac:dyDescent="0.25">
      <c r="A6" s="5">
        <v>2</v>
      </c>
      <c r="B6" s="24" t="s">
        <v>107</v>
      </c>
      <c r="C6" s="28" t="str">
        <f t="shared" si="0"/>
        <v xml:space="preserve">Perth SH  A </v>
      </c>
      <c r="D6" s="76" t="s">
        <v>298</v>
      </c>
      <c r="E6" s="63">
        <v>8.5500000000000007</v>
      </c>
      <c r="F6" s="5">
        <v>2</v>
      </c>
    </row>
    <row r="7" spans="1:7" x14ac:dyDescent="0.25">
      <c r="A7" s="5">
        <v>2</v>
      </c>
      <c r="B7" s="24" t="s">
        <v>124</v>
      </c>
      <c r="C7" s="28" t="str">
        <f t="shared" si="0"/>
        <v>Edinburgh AC B</v>
      </c>
      <c r="D7" s="76" t="s">
        <v>809</v>
      </c>
      <c r="E7" s="63">
        <v>8.59</v>
      </c>
      <c r="F7" s="5">
        <v>3</v>
      </c>
    </row>
    <row r="8" spans="1:7" x14ac:dyDescent="0.25">
      <c r="A8" s="5">
        <v>3</v>
      </c>
      <c r="B8" s="24" t="s">
        <v>84</v>
      </c>
      <c r="C8" s="28" t="str">
        <f t="shared" si="0"/>
        <v>Kilbarchan A</v>
      </c>
      <c r="D8" s="76" t="s">
        <v>816</v>
      </c>
      <c r="E8" s="5">
        <v>8.66</v>
      </c>
      <c r="F8" s="5">
        <v>4</v>
      </c>
    </row>
    <row r="9" spans="1:7" x14ac:dyDescent="0.25">
      <c r="A9" s="5">
        <v>1</v>
      </c>
      <c r="B9" s="24" t="s">
        <v>79</v>
      </c>
      <c r="C9" s="28" t="str">
        <f t="shared" si="0"/>
        <v>Inverclyde A</v>
      </c>
      <c r="D9" s="76" t="s">
        <v>286</v>
      </c>
      <c r="E9" s="63">
        <v>8.7200000000000006</v>
      </c>
      <c r="F9" s="5">
        <v>5</v>
      </c>
    </row>
    <row r="10" spans="1:7" x14ac:dyDescent="0.25">
      <c r="A10" s="5">
        <v>1</v>
      </c>
      <c r="B10" s="24" t="s">
        <v>101</v>
      </c>
      <c r="C10" s="28" t="str">
        <f t="shared" si="0"/>
        <v>North Ayr  A</v>
      </c>
      <c r="D10" s="76" t="s">
        <v>280</v>
      </c>
      <c r="E10" s="63">
        <v>8.77</v>
      </c>
      <c r="F10" s="5">
        <v>6</v>
      </c>
    </row>
    <row r="11" spans="1:7" x14ac:dyDescent="0.25">
      <c r="A11" s="5">
        <v>3</v>
      </c>
      <c r="B11" s="24" t="s">
        <v>71</v>
      </c>
      <c r="C11" s="28" t="str">
        <f t="shared" si="0"/>
        <v>Dunfermline B</v>
      </c>
      <c r="D11" s="76" t="s">
        <v>257</v>
      </c>
      <c r="E11" s="63">
        <v>8.83</v>
      </c>
      <c r="F11" s="5">
        <v>7</v>
      </c>
    </row>
    <row r="12" spans="1:7" x14ac:dyDescent="0.25">
      <c r="A12" s="5">
        <v>3</v>
      </c>
      <c r="B12" s="24" t="s">
        <v>132</v>
      </c>
      <c r="C12" s="28" t="str">
        <f t="shared" si="0"/>
        <v>Lothian A</v>
      </c>
      <c r="D12" s="76" t="s">
        <v>289</v>
      </c>
      <c r="E12" s="63">
        <v>8.8800000000000008</v>
      </c>
      <c r="F12" s="5">
        <v>8</v>
      </c>
    </row>
    <row r="13" spans="1:7" x14ac:dyDescent="0.25">
      <c r="A13" s="5">
        <v>1</v>
      </c>
      <c r="B13" s="24" t="s">
        <v>73</v>
      </c>
      <c r="C13" s="28" t="str">
        <f t="shared" si="0"/>
        <v>Dundee Hawkhill A</v>
      </c>
      <c r="D13" s="76" t="s">
        <v>269</v>
      </c>
      <c r="E13" s="63">
        <v>8.93</v>
      </c>
      <c r="F13" s="5">
        <v>9</v>
      </c>
    </row>
    <row r="14" spans="1:7" x14ac:dyDescent="0.25">
      <c r="A14" s="5">
        <v>2</v>
      </c>
      <c r="B14" s="24" t="s">
        <v>130</v>
      </c>
      <c r="C14" s="28" t="str">
        <f t="shared" si="0"/>
        <v>Dundee Hawkhill B</v>
      </c>
      <c r="D14" s="76" t="s">
        <v>273</v>
      </c>
      <c r="E14" s="63">
        <v>9.11</v>
      </c>
      <c r="F14" s="5">
        <v>10</v>
      </c>
    </row>
    <row r="15" spans="1:7" x14ac:dyDescent="0.25">
      <c r="A15" s="5">
        <v>2</v>
      </c>
      <c r="B15" s="24" t="s">
        <v>126</v>
      </c>
      <c r="C15" s="28" t="str">
        <f t="shared" si="0"/>
        <v>Falkirk V H A</v>
      </c>
      <c r="D15" s="76" t="s">
        <v>486</v>
      </c>
      <c r="E15" s="63">
        <v>9.1300000000000008</v>
      </c>
      <c r="F15" s="5">
        <v>11</v>
      </c>
    </row>
    <row r="16" spans="1:7" x14ac:dyDescent="0.25">
      <c r="A16" s="5">
        <v>1</v>
      </c>
      <c r="B16" s="24" t="s">
        <v>110</v>
      </c>
      <c r="C16" s="28" t="str">
        <f t="shared" si="0"/>
        <v>Springburn  A</v>
      </c>
      <c r="D16" s="76" t="s">
        <v>829</v>
      </c>
      <c r="E16" s="63">
        <v>9.15</v>
      </c>
      <c r="F16" s="5">
        <v>12</v>
      </c>
    </row>
    <row r="17" spans="1:6" x14ac:dyDescent="0.25">
      <c r="A17" s="5">
        <v>2</v>
      </c>
      <c r="B17" s="24" t="s">
        <v>76</v>
      </c>
      <c r="C17" s="28" t="str">
        <f t="shared" si="0"/>
        <v>East Kilbride A</v>
      </c>
      <c r="D17" s="76" t="s">
        <v>302</v>
      </c>
      <c r="E17" s="63">
        <v>9.16</v>
      </c>
      <c r="F17" s="5">
        <v>13</v>
      </c>
    </row>
    <row r="18" spans="1:6" x14ac:dyDescent="0.25">
      <c r="A18" s="5">
        <v>3</v>
      </c>
      <c r="B18" s="24" t="s">
        <v>87</v>
      </c>
      <c r="C18" s="28" t="str">
        <f t="shared" si="0"/>
        <v>Kilmarnock A</v>
      </c>
      <c r="D18" s="76" t="s">
        <v>804</v>
      </c>
      <c r="E18" s="63">
        <v>9.1999999999999993</v>
      </c>
      <c r="F18" s="5">
        <v>14</v>
      </c>
    </row>
    <row r="19" spans="1:6" x14ac:dyDescent="0.25">
      <c r="A19" s="5">
        <v>3</v>
      </c>
      <c r="B19" s="24" t="s">
        <v>119</v>
      </c>
      <c r="C19" s="28" t="str">
        <f t="shared" si="0"/>
        <v>Dunfermline A</v>
      </c>
      <c r="D19" s="76" t="s">
        <v>255</v>
      </c>
      <c r="E19" s="63">
        <v>9.2100000000000009</v>
      </c>
      <c r="F19" s="5">
        <v>15</v>
      </c>
    </row>
    <row r="20" spans="1:6" x14ac:dyDescent="0.25">
      <c r="A20" s="5">
        <v>1</v>
      </c>
      <c r="B20" s="24" t="s">
        <v>136</v>
      </c>
      <c r="C20" s="28" t="str">
        <f t="shared" si="0"/>
        <v>Airdrie B</v>
      </c>
      <c r="D20" s="76" t="s">
        <v>823</v>
      </c>
      <c r="E20" s="63">
        <v>9.34</v>
      </c>
      <c r="F20" s="5">
        <v>16</v>
      </c>
    </row>
    <row r="21" spans="1:6" x14ac:dyDescent="0.25">
      <c r="A21" s="5">
        <v>1</v>
      </c>
      <c r="B21" s="24" t="s">
        <v>121</v>
      </c>
      <c r="C21" s="28" t="str">
        <f t="shared" si="0"/>
        <v>Central AC A</v>
      </c>
      <c r="D21" s="76" t="s">
        <v>819</v>
      </c>
      <c r="E21" s="63">
        <v>9.42</v>
      </c>
      <c r="F21" s="5">
        <v>17</v>
      </c>
    </row>
    <row r="22" spans="1:6" x14ac:dyDescent="0.25">
      <c r="A22" s="5">
        <v>3</v>
      </c>
      <c r="B22" s="24" t="s">
        <v>122</v>
      </c>
      <c r="C22" s="28" t="str">
        <f t="shared" si="0"/>
        <v>Central AC B</v>
      </c>
      <c r="D22" s="76" t="s">
        <v>268</v>
      </c>
      <c r="E22" s="63">
        <v>9.51</v>
      </c>
      <c r="F22" s="5">
        <v>18</v>
      </c>
    </row>
    <row r="23" spans="1:6" x14ac:dyDescent="0.25">
      <c r="A23" s="5">
        <v>3</v>
      </c>
      <c r="B23" s="24" t="s">
        <v>104</v>
      </c>
      <c r="C23" s="28" t="str">
        <f t="shared" si="0"/>
        <v>North Ayr  B</v>
      </c>
      <c r="D23" s="76" t="s">
        <v>507</v>
      </c>
      <c r="E23" s="63">
        <v>9.6300000000000008</v>
      </c>
      <c r="F23" s="5">
        <v>19</v>
      </c>
    </row>
    <row r="24" spans="1:6" x14ac:dyDescent="0.25">
      <c r="A24" s="5">
        <v>2</v>
      </c>
      <c r="B24" s="24" t="s">
        <v>82</v>
      </c>
      <c r="C24" s="28" t="str">
        <f t="shared" si="0"/>
        <v>Inverclyde B</v>
      </c>
      <c r="D24" s="76" t="s">
        <v>275</v>
      </c>
      <c r="E24" s="63">
        <v>10.64</v>
      </c>
      <c r="F24" s="5">
        <v>20</v>
      </c>
    </row>
    <row r="25" spans="1:6" x14ac:dyDescent="0.25">
      <c r="A25" s="5">
        <v>2</v>
      </c>
      <c r="B25" s="24" t="s">
        <v>127</v>
      </c>
      <c r="C25" s="28" t="str">
        <f t="shared" si="0"/>
        <v>Springburn B</v>
      </c>
      <c r="D25" s="76" t="s">
        <v>259</v>
      </c>
      <c r="E25" s="5">
        <v>11.16</v>
      </c>
      <c r="F25" s="5">
        <v>21</v>
      </c>
    </row>
    <row r="26" spans="1:6" x14ac:dyDescent="0.25">
      <c r="A26" s="4"/>
      <c r="B26" s="55"/>
      <c r="C26" s="28"/>
      <c r="D26" s="74"/>
      <c r="E26" s="5"/>
      <c r="F26" s="5">
        <v>22</v>
      </c>
    </row>
    <row r="27" spans="1:6" x14ac:dyDescent="0.25">
      <c r="A27" s="5"/>
      <c r="B27" s="24"/>
      <c r="C27" s="28"/>
      <c r="D27" s="74"/>
      <c r="E27" s="63"/>
      <c r="F27" s="5">
        <v>23</v>
      </c>
    </row>
    <row r="28" spans="1:6" x14ac:dyDescent="0.25">
      <c r="A28" s="5"/>
      <c r="B28" s="26"/>
      <c r="C28" s="29"/>
      <c r="D28" s="140"/>
      <c r="E28" s="66"/>
      <c r="F28" s="5">
        <v>24</v>
      </c>
    </row>
    <row r="29" spans="1:6" x14ac:dyDescent="0.25">
      <c r="A29" s="5"/>
      <c r="B29" s="22"/>
      <c r="C29" s="29"/>
      <c r="D29" s="74"/>
      <c r="E29" s="63"/>
      <c r="F29" s="5">
        <v>25</v>
      </c>
    </row>
    <row r="30" spans="1:6" x14ac:dyDescent="0.25">
      <c r="A30" s="4"/>
      <c r="B30" s="4"/>
      <c r="C30" s="29"/>
      <c r="D30" s="74"/>
      <c r="E30" s="5"/>
      <c r="F30" s="5">
        <v>26</v>
      </c>
    </row>
    <row r="31" spans="1:6" x14ac:dyDescent="0.25">
      <c r="A31" s="4"/>
      <c r="B31" s="4"/>
      <c r="C31" s="29"/>
      <c r="D31" s="74"/>
      <c r="E31" s="5"/>
      <c r="F31" s="5">
        <v>27</v>
      </c>
    </row>
    <row r="32" spans="1:6" x14ac:dyDescent="0.25">
      <c r="A32" s="4"/>
      <c r="B32" s="4"/>
      <c r="C32" s="28"/>
      <c r="D32" s="74"/>
      <c r="E32" s="5"/>
      <c r="F32" s="5">
        <v>28</v>
      </c>
    </row>
    <row r="33" spans="1:6" ht="15.75" thickBot="1" x14ac:dyDescent="0.3"/>
    <row r="34" spans="1:6" x14ac:dyDescent="0.25">
      <c r="A34" s="45"/>
      <c r="B34" s="124" t="s">
        <v>24</v>
      </c>
      <c r="C34" s="125"/>
      <c r="D34" s="165"/>
      <c r="E34" s="125" t="s">
        <v>51</v>
      </c>
      <c r="F34" s="126"/>
    </row>
    <row r="35" spans="1:6" x14ac:dyDescent="0.25">
      <c r="A35" s="3" t="s">
        <v>139</v>
      </c>
      <c r="B35" s="6" t="s">
        <v>0</v>
      </c>
      <c r="C35" s="3" t="s">
        <v>1</v>
      </c>
      <c r="D35" s="143" t="s">
        <v>2</v>
      </c>
      <c r="E35" s="3" t="s">
        <v>3</v>
      </c>
      <c r="F35" s="7" t="s">
        <v>4</v>
      </c>
    </row>
    <row r="36" spans="1:6" x14ac:dyDescent="0.25">
      <c r="A36" s="5">
        <v>1</v>
      </c>
      <c r="B36" s="24" t="s">
        <v>121</v>
      </c>
      <c r="C36" s="28" t="str">
        <f t="shared" ref="C36:C50" si="1">VLOOKUP(B36,$B$253:$C$280,2,FALSE)</f>
        <v>Central AC A</v>
      </c>
      <c r="D36" s="101" t="s">
        <v>263</v>
      </c>
      <c r="E36" s="63">
        <v>9.35</v>
      </c>
      <c r="F36" s="8">
        <v>1</v>
      </c>
    </row>
    <row r="37" spans="1:6" x14ac:dyDescent="0.25">
      <c r="A37" s="5">
        <v>1</v>
      </c>
      <c r="B37" s="24" t="s">
        <v>93</v>
      </c>
      <c r="C37" s="28" t="str">
        <f t="shared" si="1"/>
        <v>Lasswade A</v>
      </c>
      <c r="D37" s="76" t="s">
        <v>293</v>
      </c>
      <c r="E37" s="63">
        <v>9.9499999999999993</v>
      </c>
      <c r="F37" s="8">
        <v>2</v>
      </c>
    </row>
    <row r="38" spans="1:6" x14ac:dyDescent="0.25">
      <c r="A38" s="5">
        <v>2</v>
      </c>
      <c r="B38" s="24" t="s">
        <v>124</v>
      </c>
      <c r="C38" s="28" t="str">
        <f t="shared" si="1"/>
        <v>Edinburgh AC B</v>
      </c>
      <c r="D38" s="76" t="s">
        <v>314</v>
      </c>
      <c r="E38" s="63">
        <v>9.98</v>
      </c>
      <c r="F38" s="8">
        <v>3</v>
      </c>
    </row>
    <row r="39" spans="1:6" x14ac:dyDescent="0.25">
      <c r="A39" s="5">
        <v>2</v>
      </c>
      <c r="B39" s="24" t="s">
        <v>87</v>
      </c>
      <c r="C39" s="28" t="str">
        <f t="shared" si="1"/>
        <v>Kilmarnock A</v>
      </c>
      <c r="D39" s="76" t="s">
        <v>278</v>
      </c>
      <c r="E39" s="63">
        <v>10.18</v>
      </c>
      <c r="F39" s="8">
        <v>4</v>
      </c>
    </row>
    <row r="40" spans="1:6" x14ac:dyDescent="0.25">
      <c r="A40" s="5">
        <v>2</v>
      </c>
      <c r="B40" s="24" t="s">
        <v>119</v>
      </c>
      <c r="C40" s="28" t="str">
        <f t="shared" si="1"/>
        <v>Dunfermline A</v>
      </c>
      <c r="D40" s="76" t="s">
        <v>256</v>
      </c>
      <c r="E40" s="63">
        <v>10.210000000000001</v>
      </c>
      <c r="F40" s="8">
        <v>5</v>
      </c>
    </row>
    <row r="41" spans="1:6" x14ac:dyDescent="0.25">
      <c r="A41" s="5">
        <v>1</v>
      </c>
      <c r="B41" s="24" t="s">
        <v>101</v>
      </c>
      <c r="C41" s="28" t="str">
        <f t="shared" si="1"/>
        <v>North Ayr  A</v>
      </c>
      <c r="D41" s="76" t="s">
        <v>280</v>
      </c>
      <c r="E41" s="63">
        <v>10.24</v>
      </c>
      <c r="F41" s="8">
        <v>6</v>
      </c>
    </row>
    <row r="42" spans="1:6" x14ac:dyDescent="0.25">
      <c r="A42" s="5">
        <v>1</v>
      </c>
      <c r="B42" s="24" t="s">
        <v>122</v>
      </c>
      <c r="C42" s="28" t="str">
        <f t="shared" si="1"/>
        <v>Central AC B</v>
      </c>
      <c r="D42" s="76" t="s">
        <v>822</v>
      </c>
      <c r="E42" s="63">
        <v>10.44</v>
      </c>
      <c r="F42" s="8">
        <v>7</v>
      </c>
    </row>
    <row r="43" spans="1:6" x14ac:dyDescent="0.25">
      <c r="A43" s="5">
        <v>2</v>
      </c>
      <c r="B43" s="24" t="s">
        <v>96</v>
      </c>
      <c r="C43" s="28" t="str">
        <f t="shared" si="1"/>
        <v>Law &amp; District A</v>
      </c>
      <c r="D43" s="76" t="s">
        <v>296</v>
      </c>
      <c r="E43" s="63">
        <v>10.64</v>
      </c>
      <c r="F43" s="8">
        <v>8</v>
      </c>
    </row>
    <row r="44" spans="1:6" x14ac:dyDescent="0.25">
      <c r="A44" s="5">
        <v>2</v>
      </c>
      <c r="B44" s="24" t="s">
        <v>126</v>
      </c>
      <c r="C44" s="28" t="str">
        <f t="shared" si="1"/>
        <v>Falkirk V H A</v>
      </c>
      <c r="D44" s="76" t="s">
        <v>283</v>
      </c>
      <c r="E44" s="63">
        <v>10.79</v>
      </c>
      <c r="F44" s="8">
        <v>9</v>
      </c>
    </row>
    <row r="45" spans="1:6" x14ac:dyDescent="0.25">
      <c r="A45" s="5">
        <v>2</v>
      </c>
      <c r="B45" s="24" t="s">
        <v>73</v>
      </c>
      <c r="C45" s="28" t="str">
        <f t="shared" si="1"/>
        <v>Dundee Hawkhill A</v>
      </c>
      <c r="D45" s="76" t="s">
        <v>269</v>
      </c>
      <c r="E45" s="63">
        <v>11.18</v>
      </c>
      <c r="F45" s="8">
        <v>10</v>
      </c>
    </row>
    <row r="46" spans="1:6" x14ac:dyDescent="0.25">
      <c r="A46" s="5">
        <v>2</v>
      </c>
      <c r="B46" s="24" t="s">
        <v>104</v>
      </c>
      <c r="C46" s="28" t="str">
        <f t="shared" si="1"/>
        <v>North Ayr  B</v>
      </c>
      <c r="D46" s="76" t="s">
        <v>279</v>
      </c>
      <c r="E46" s="63">
        <v>11.37</v>
      </c>
      <c r="F46" s="8">
        <v>11</v>
      </c>
    </row>
    <row r="47" spans="1:6" x14ac:dyDescent="0.25">
      <c r="A47" s="5">
        <v>2</v>
      </c>
      <c r="B47" s="24" t="s">
        <v>79</v>
      </c>
      <c r="C47" s="28" t="str">
        <f t="shared" si="1"/>
        <v>Inverclyde A</v>
      </c>
      <c r="D47" s="76" t="s">
        <v>285</v>
      </c>
      <c r="E47" s="63">
        <v>11.83</v>
      </c>
      <c r="F47" s="8">
        <v>12</v>
      </c>
    </row>
    <row r="48" spans="1:6" x14ac:dyDescent="0.25">
      <c r="A48" s="5">
        <v>1</v>
      </c>
      <c r="B48" s="24" t="s">
        <v>71</v>
      </c>
      <c r="C48" s="28" t="str">
        <f t="shared" si="1"/>
        <v>Dunfermline B</v>
      </c>
      <c r="D48" s="76" t="s">
        <v>811</v>
      </c>
      <c r="E48" s="63">
        <v>12.06</v>
      </c>
      <c r="F48" s="8">
        <v>13</v>
      </c>
    </row>
    <row r="49" spans="1:6" x14ac:dyDescent="0.25">
      <c r="A49" s="5">
        <v>1</v>
      </c>
      <c r="B49" s="24" t="s">
        <v>130</v>
      </c>
      <c r="C49" s="28" t="str">
        <f t="shared" si="1"/>
        <v>Dundee Hawkhill B</v>
      </c>
      <c r="D49" s="76" t="s">
        <v>817</v>
      </c>
      <c r="E49" s="63">
        <v>13.12</v>
      </c>
      <c r="F49" s="8">
        <v>14</v>
      </c>
    </row>
    <row r="50" spans="1:6" x14ac:dyDescent="0.25">
      <c r="A50" s="5"/>
      <c r="B50" s="24"/>
      <c r="C50" s="28" t="e">
        <f t="shared" si="1"/>
        <v>#N/A</v>
      </c>
      <c r="D50" s="74"/>
      <c r="E50" s="63"/>
      <c r="F50" s="8">
        <v>15</v>
      </c>
    </row>
    <row r="51" spans="1:6" x14ac:dyDescent="0.25">
      <c r="A51" s="5"/>
      <c r="B51" s="24"/>
      <c r="C51" s="28" t="e">
        <f t="shared" ref="C51:C59" si="2">VLOOKUP(B51,$B$253:$C$280,2,FALSE)</f>
        <v>#N/A</v>
      </c>
      <c r="D51" s="74"/>
      <c r="E51" s="5"/>
      <c r="F51" s="8">
        <v>16</v>
      </c>
    </row>
    <row r="52" spans="1:6" x14ac:dyDescent="0.25">
      <c r="A52" s="5"/>
      <c r="B52" s="24"/>
      <c r="C52" s="28" t="e">
        <f t="shared" si="2"/>
        <v>#N/A</v>
      </c>
      <c r="D52" s="74"/>
      <c r="E52" s="5"/>
      <c r="F52" s="8">
        <v>17</v>
      </c>
    </row>
    <row r="53" spans="1:6" x14ac:dyDescent="0.25">
      <c r="A53" s="5"/>
      <c r="B53" s="24"/>
      <c r="C53" s="28" t="e">
        <f t="shared" si="2"/>
        <v>#N/A</v>
      </c>
      <c r="D53" s="74"/>
      <c r="E53" s="5"/>
      <c r="F53" s="8">
        <v>18</v>
      </c>
    </row>
    <row r="54" spans="1:6" x14ac:dyDescent="0.25">
      <c r="A54" s="5"/>
      <c r="B54" s="24"/>
      <c r="C54" s="28" t="e">
        <f t="shared" si="2"/>
        <v>#N/A</v>
      </c>
      <c r="D54" s="74"/>
      <c r="E54" s="5"/>
      <c r="F54" s="8">
        <v>19</v>
      </c>
    </row>
    <row r="55" spans="1:6" x14ac:dyDescent="0.25">
      <c r="A55" s="5"/>
      <c r="B55" s="24"/>
      <c r="C55" s="28" t="e">
        <f t="shared" si="2"/>
        <v>#N/A</v>
      </c>
      <c r="D55" s="74"/>
      <c r="E55" s="5"/>
      <c r="F55" s="8">
        <v>20</v>
      </c>
    </row>
    <row r="56" spans="1:6" x14ac:dyDescent="0.25">
      <c r="A56" s="5"/>
      <c r="B56" s="24"/>
      <c r="C56" s="28" t="e">
        <f t="shared" si="2"/>
        <v>#N/A</v>
      </c>
      <c r="D56" s="74"/>
      <c r="E56" s="5"/>
      <c r="F56" s="8">
        <v>21</v>
      </c>
    </row>
    <row r="57" spans="1:6" x14ac:dyDescent="0.25">
      <c r="A57" s="5"/>
      <c r="B57" s="24"/>
      <c r="C57" s="28" t="e">
        <f t="shared" si="2"/>
        <v>#N/A</v>
      </c>
      <c r="D57" s="74"/>
      <c r="E57" s="5"/>
      <c r="F57" s="8">
        <v>22</v>
      </c>
    </row>
    <row r="58" spans="1:6" x14ac:dyDescent="0.25">
      <c r="A58" s="5"/>
      <c r="B58" s="24"/>
      <c r="C58" s="28" t="e">
        <f t="shared" si="2"/>
        <v>#N/A</v>
      </c>
      <c r="D58" s="74"/>
      <c r="E58" s="5"/>
      <c r="F58" s="8">
        <v>23</v>
      </c>
    </row>
    <row r="59" spans="1:6" x14ac:dyDescent="0.25">
      <c r="A59" s="5"/>
      <c r="B59" s="26"/>
      <c r="C59" s="29" t="e">
        <f t="shared" si="2"/>
        <v>#N/A</v>
      </c>
      <c r="D59" s="140"/>
      <c r="E59" s="18"/>
      <c r="F59" s="27">
        <v>24</v>
      </c>
    </row>
    <row r="60" spans="1:6" x14ac:dyDescent="0.25">
      <c r="A60" s="4"/>
      <c r="B60" s="4"/>
      <c r="C60" s="29" t="e">
        <f t="shared" ref="C60:C63" si="3">VLOOKUP(B60,$B$253:$C$280,2,FALSE)</f>
        <v>#N/A</v>
      </c>
      <c r="D60" s="74"/>
      <c r="E60" s="5"/>
      <c r="F60" s="8">
        <v>25</v>
      </c>
    </row>
    <row r="61" spans="1:6" x14ac:dyDescent="0.25">
      <c r="A61" s="4"/>
      <c r="B61" s="4"/>
      <c r="C61" s="29" t="e">
        <f t="shared" si="3"/>
        <v>#N/A</v>
      </c>
      <c r="D61" s="74"/>
      <c r="E61" s="5"/>
      <c r="F61" s="8">
        <v>26</v>
      </c>
    </row>
    <row r="62" spans="1:6" x14ac:dyDescent="0.25">
      <c r="A62" s="4"/>
      <c r="B62" s="4"/>
      <c r="C62" s="29" t="e">
        <f t="shared" si="3"/>
        <v>#N/A</v>
      </c>
      <c r="D62" s="74"/>
      <c r="E62" s="5"/>
      <c r="F62" s="8">
        <v>27</v>
      </c>
    </row>
    <row r="63" spans="1:6" x14ac:dyDescent="0.25">
      <c r="A63" s="4"/>
      <c r="B63" s="4"/>
      <c r="C63" s="28" t="e">
        <f t="shared" si="3"/>
        <v>#N/A</v>
      </c>
      <c r="D63" s="74"/>
      <c r="E63" s="5"/>
      <c r="F63" s="5">
        <v>28</v>
      </c>
    </row>
    <row r="64" spans="1:6" ht="15.75" thickBot="1" x14ac:dyDescent="0.3"/>
    <row r="65" spans="1:6" x14ac:dyDescent="0.25">
      <c r="A65" s="45"/>
      <c r="B65" s="124" t="s">
        <v>25</v>
      </c>
      <c r="C65" s="125"/>
      <c r="D65" s="165"/>
      <c r="E65" s="125" t="s">
        <v>51</v>
      </c>
      <c r="F65" s="126"/>
    </row>
    <row r="66" spans="1:6" x14ac:dyDescent="0.25">
      <c r="A66" s="3" t="s">
        <v>139</v>
      </c>
      <c r="B66" s="6" t="s">
        <v>0</v>
      </c>
      <c r="C66" s="3" t="s">
        <v>1</v>
      </c>
      <c r="D66" s="143" t="s">
        <v>2</v>
      </c>
      <c r="E66" s="3" t="s">
        <v>3</v>
      </c>
      <c r="F66" s="7" t="s">
        <v>4</v>
      </c>
    </row>
    <row r="67" spans="1:6" x14ac:dyDescent="0.25">
      <c r="A67" s="5">
        <v>1</v>
      </c>
      <c r="B67" s="24" t="s">
        <v>107</v>
      </c>
      <c r="C67" s="28" t="str">
        <f t="shared" ref="C67:C89" si="4">VLOOKUP(B67,$B$253:$C$280,2,FALSE)</f>
        <v xml:space="preserve">Perth SH  A </v>
      </c>
      <c r="D67" s="101" t="s">
        <v>298</v>
      </c>
      <c r="E67" s="63">
        <v>28.23</v>
      </c>
      <c r="F67" s="8">
        <v>1</v>
      </c>
    </row>
    <row r="68" spans="1:6" x14ac:dyDescent="0.25">
      <c r="A68" s="5">
        <v>2</v>
      </c>
      <c r="B68" s="24" t="s">
        <v>124</v>
      </c>
      <c r="C68" s="28" t="str">
        <f t="shared" si="4"/>
        <v>Edinburgh AC B</v>
      </c>
      <c r="D68" s="76" t="s">
        <v>809</v>
      </c>
      <c r="E68" s="63">
        <v>28.42</v>
      </c>
      <c r="F68" s="8">
        <v>2</v>
      </c>
    </row>
    <row r="69" spans="1:6" x14ac:dyDescent="0.25">
      <c r="A69" s="5">
        <v>3</v>
      </c>
      <c r="B69" s="24" t="s">
        <v>93</v>
      </c>
      <c r="C69" s="28" t="str">
        <f t="shared" si="4"/>
        <v>Lasswade A</v>
      </c>
      <c r="D69" s="76" t="s">
        <v>293</v>
      </c>
      <c r="E69" s="63">
        <v>28.53</v>
      </c>
      <c r="F69" s="8">
        <v>3</v>
      </c>
    </row>
    <row r="70" spans="1:6" x14ac:dyDescent="0.25">
      <c r="A70" s="5">
        <v>4</v>
      </c>
      <c r="B70" s="24" t="s">
        <v>101</v>
      </c>
      <c r="C70" s="28" t="str">
        <f t="shared" si="4"/>
        <v>North Ayr  A</v>
      </c>
      <c r="D70" s="76" t="s">
        <v>308</v>
      </c>
      <c r="E70" s="63">
        <v>29.19</v>
      </c>
      <c r="F70" s="8">
        <v>4</v>
      </c>
    </row>
    <row r="71" spans="1:6" x14ac:dyDescent="0.25">
      <c r="A71" s="5">
        <v>2</v>
      </c>
      <c r="B71" s="24" t="s">
        <v>73</v>
      </c>
      <c r="C71" s="28" t="str">
        <f t="shared" si="4"/>
        <v>Dundee Hawkhill A</v>
      </c>
      <c r="D71" s="76" t="s">
        <v>270</v>
      </c>
      <c r="E71" s="63">
        <v>29.36</v>
      </c>
      <c r="F71" s="8">
        <v>5</v>
      </c>
    </row>
    <row r="72" spans="1:6" x14ac:dyDescent="0.25">
      <c r="A72" s="5">
        <v>4</v>
      </c>
      <c r="B72" s="24" t="s">
        <v>132</v>
      </c>
      <c r="C72" s="28" t="str">
        <f t="shared" si="4"/>
        <v>Lothian A</v>
      </c>
      <c r="D72" s="76" t="s">
        <v>289</v>
      </c>
      <c r="E72" s="63">
        <v>29.55</v>
      </c>
      <c r="F72" s="8">
        <v>6</v>
      </c>
    </row>
    <row r="73" spans="1:6" x14ac:dyDescent="0.25">
      <c r="A73" s="5">
        <v>3</v>
      </c>
      <c r="B73" s="24" t="s">
        <v>126</v>
      </c>
      <c r="C73" s="28" t="str">
        <f t="shared" si="4"/>
        <v>Falkirk V H A</v>
      </c>
      <c r="D73" s="76" t="s">
        <v>486</v>
      </c>
      <c r="E73" s="63">
        <v>29.65</v>
      </c>
      <c r="F73" s="8">
        <v>7</v>
      </c>
    </row>
    <row r="74" spans="1:6" x14ac:dyDescent="0.25">
      <c r="A74" s="5">
        <v>1</v>
      </c>
      <c r="B74" s="24" t="s">
        <v>130</v>
      </c>
      <c r="C74" s="28" t="str">
        <f t="shared" si="4"/>
        <v>Dundee Hawkhill B</v>
      </c>
      <c r="D74" s="76" t="s">
        <v>273</v>
      </c>
      <c r="E74" s="63">
        <v>29.84</v>
      </c>
      <c r="F74" s="8">
        <v>8</v>
      </c>
    </row>
    <row r="75" spans="1:6" x14ac:dyDescent="0.25">
      <c r="A75" s="5">
        <v>1</v>
      </c>
      <c r="B75" s="24" t="s">
        <v>122</v>
      </c>
      <c r="C75" s="28" t="str">
        <f t="shared" si="4"/>
        <v>Central AC B</v>
      </c>
      <c r="D75" s="76" t="s">
        <v>266</v>
      </c>
      <c r="E75" s="63">
        <v>30.04</v>
      </c>
      <c r="F75" s="8">
        <v>9</v>
      </c>
    </row>
    <row r="76" spans="1:6" x14ac:dyDescent="0.25">
      <c r="A76" s="5">
        <v>1</v>
      </c>
      <c r="B76" s="24" t="s">
        <v>120</v>
      </c>
      <c r="C76" s="28" t="str">
        <f t="shared" si="4"/>
        <v>Airdrie A</v>
      </c>
      <c r="D76" s="76" t="s">
        <v>826</v>
      </c>
      <c r="E76" s="16">
        <v>30.32</v>
      </c>
      <c r="F76" s="8">
        <v>10</v>
      </c>
    </row>
    <row r="77" spans="1:6" x14ac:dyDescent="0.25">
      <c r="A77" s="5">
        <v>2</v>
      </c>
      <c r="B77" s="24" t="s">
        <v>79</v>
      </c>
      <c r="C77" s="28" t="str">
        <f t="shared" si="4"/>
        <v>Inverclyde A</v>
      </c>
      <c r="D77" s="76" t="s">
        <v>277</v>
      </c>
      <c r="E77" s="63">
        <v>30.42</v>
      </c>
      <c r="F77" s="8">
        <v>11</v>
      </c>
    </row>
    <row r="78" spans="1:6" x14ac:dyDescent="0.25">
      <c r="A78" s="5">
        <v>3</v>
      </c>
      <c r="B78" s="24" t="s">
        <v>84</v>
      </c>
      <c r="C78" s="28" t="str">
        <f t="shared" si="4"/>
        <v>Kilbarchan A</v>
      </c>
      <c r="D78" s="76" t="s">
        <v>288</v>
      </c>
      <c r="E78" s="63">
        <v>30.55</v>
      </c>
      <c r="F78" s="8">
        <v>12</v>
      </c>
    </row>
    <row r="79" spans="1:6" x14ac:dyDescent="0.25">
      <c r="A79" s="5">
        <v>4</v>
      </c>
      <c r="B79" s="24" t="s">
        <v>96</v>
      </c>
      <c r="C79" s="28" t="str">
        <f t="shared" si="4"/>
        <v>Law &amp; District A</v>
      </c>
      <c r="D79" s="76" t="s">
        <v>297</v>
      </c>
      <c r="E79" s="63">
        <v>30.79</v>
      </c>
      <c r="F79" s="8">
        <v>13</v>
      </c>
    </row>
    <row r="80" spans="1:6" x14ac:dyDescent="0.25">
      <c r="A80" s="5">
        <v>3</v>
      </c>
      <c r="B80" s="24" t="s">
        <v>123</v>
      </c>
      <c r="C80" s="28" t="str">
        <f t="shared" si="4"/>
        <v>Edinburgh AC A</v>
      </c>
      <c r="D80" s="76" t="s">
        <v>808</v>
      </c>
      <c r="E80" s="63">
        <v>30.81</v>
      </c>
      <c r="F80" s="8">
        <v>14</v>
      </c>
    </row>
    <row r="81" spans="1:6" x14ac:dyDescent="0.25">
      <c r="A81" s="5">
        <v>2</v>
      </c>
      <c r="B81" s="24" t="s">
        <v>136</v>
      </c>
      <c r="C81" s="28" t="str">
        <f t="shared" si="4"/>
        <v>Airdrie B</v>
      </c>
      <c r="D81" s="76" t="s">
        <v>823</v>
      </c>
      <c r="E81" s="63">
        <v>30.86</v>
      </c>
      <c r="F81" s="8">
        <v>15</v>
      </c>
    </row>
    <row r="82" spans="1:6" x14ac:dyDescent="0.25">
      <c r="A82" s="5">
        <v>4</v>
      </c>
      <c r="B82" s="24" t="s">
        <v>119</v>
      </c>
      <c r="C82" s="28" t="str">
        <f t="shared" si="4"/>
        <v>Dunfermline A</v>
      </c>
      <c r="D82" s="76" t="s">
        <v>299</v>
      </c>
      <c r="E82" s="63">
        <v>30.95</v>
      </c>
      <c r="F82" s="8">
        <v>16</v>
      </c>
    </row>
    <row r="83" spans="1:6" x14ac:dyDescent="0.25">
      <c r="A83" s="5">
        <v>1</v>
      </c>
      <c r="B83" s="24" t="s">
        <v>82</v>
      </c>
      <c r="C83" s="28" t="str">
        <f t="shared" si="4"/>
        <v>Inverclyde B</v>
      </c>
      <c r="D83" s="76" t="s">
        <v>821</v>
      </c>
      <c r="E83" s="63">
        <v>31.07</v>
      </c>
      <c r="F83" s="8">
        <v>17</v>
      </c>
    </row>
    <row r="84" spans="1:6" x14ac:dyDescent="0.25">
      <c r="A84" s="5">
        <v>3</v>
      </c>
      <c r="B84" s="24" t="s">
        <v>110</v>
      </c>
      <c r="C84" s="28" t="str">
        <f t="shared" si="4"/>
        <v>Springburn  A</v>
      </c>
      <c r="D84" s="76" t="s">
        <v>338</v>
      </c>
      <c r="E84" s="63">
        <v>31.46</v>
      </c>
      <c r="F84" s="8">
        <v>18</v>
      </c>
    </row>
    <row r="85" spans="1:6" x14ac:dyDescent="0.25">
      <c r="A85" s="5">
        <v>3</v>
      </c>
      <c r="B85" s="24" t="s">
        <v>87</v>
      </c>
      <c r="C85" s="28" t="str">
        <f t="shared" si="4"/>
        <v>Kilmarnock A</v>
      </c>
      <c r="D85" s="76" t="s">
        <v>804</v>
      </c>
      <c r="E85" s="63">
        <v>31.72</v>
      </c>
      <c r="F85" s="8">
        <v>19</v>
      </c>
    </row>
    <row r="86" spans="1:6" x14ac:dyDescent="0.25">
      <c r="A86" s="5">
        <v>2</v>
      </c>
      <c r="B86" s="24" t="s">
        <v>104</v>
      </c>
      <c r="C86" s="28" t="str">
        <f t="shared" si="4"/>
        <v>North Ayr  B</v>
      </c>
      <c r="D86" s="76" t="s">
        <v>507</v>
      </c>
      <c r="E86" s="63">
        <v>32.07</v>
      </c>
      <c r="F86" s="8">
        <v>20</v>
      </c>
    </row>
    <row r="87" spans="1:6" x14ac:dyDescent="0.25">
      <c r="A87" s="5">
        <v>2</v>
      </c>
      <c r="B87" s="24" t="s">
        <v>76</v>
      </c>
      <c r="C87" s="28" t="str">
        <f t="shared" si="4"/>
        <v>East Kilbride A</v>
      </c>
      <c r="D87" s="76" t="s">
        <v>303</v>
      </c>
      <c r="E87" s="63">
        <v>32.94</v>
      </c>
      <c r="F87" s="8">
        <v>21</v>
      </c>
    </row>
    <row r="88" spans="1:6" x14ac:dyDescent="0.25">
      <c r="A88" s="5">
        <v>4</v>
      </c>
      <c r="B88" s="24" t="s">
        <v>127</v>
      </c>
      <c r="C88" s="28" t="str">
        <f t="shared" si="4"/>
        <v>Springburn B</v>
      </c>
      <c r="D88" s="76" t="s">
        <v>828</v>
      </c>
      <c r="E88" s="63">
        <v>37.81</v>
      </c>
      <c r="F88" s="8">
        <v>22</v>
      </c>
    </row>
    <row r="89" spans="1:6" x14ac:dyDescent="0.25">
      <c r="A89" s="5"/>
      <c r="B89" s="24"/>
      <c r="C89" s="28" t="e">
        <f t="shared" si="4"/>
        <v>#N/A</v>
      </c>
      <c r="D89" s="74"/>
      <c r="E89" s="5"/>
      <c r="F89" s="8">
        <v>23</v>
      </c>
    </row>
    <row r="90" spans="1:6" x14ac:dyDescent="0.25">
      <c r="A90" s="5"/>
      <c r="B90" s="26"/>
      <c r="C90" s="29"/>
      <c r="D90" s="140"/>
      <c r="E90" s="66"/>
      <c r="F90" s="27">
        <v>24</v>
      </c>
    </row>
    <row r="91" spans="1:6" x14ac:dyDescent="0.25">
      <c r="A91" s="5"/>
      <c r="B91" s="22"/>
      <c r="C91" s="29"/>
      <c r="D91" s="74"/>
      <c r="E91" s="63"/>
      <c r="F91" s="8">
        <v>25</v>
      </c>
    </row>
    <row r="92" spans="1:6" x14ac:dyDescent="0.25">
      <c r="A92" s="4"/>
      <c r="B92" s="4"/>
      <c r="C92" s="29" t="e">
        <f t="shared" ref="C92:C94" si="5">VLOOKUP(B92,$B$253:$C$280,2,FALSE)</f>
        <v>#N/A</v>
      </c>
      <c r="D92" s="74"/>
      <c r="E92" s="5"/>
      <c r="F92" s="8">
        <v>26</v>
      </c>
    </row>
    <row r="93" spans="1:6" x14ac:dyDescent="0.25">
      <c r="A93" s="4"/>
      <c r="B93" s="4"/>
      <c r="C93" s="29" t="e">
        <f t="shared" si="5"/>
        <v>#N/A</v>
      </c>
      <c r="D93" s="74"/>
      <c r="E93" s="5"/>
      <c r="F93" s="8">
        <v>27</v>
      </c>
    </row>
    <row r="94" spans="1:6" x14ac:dyDescent="0.25">
      <c r="A94" s="4"/>
      <c r="B94" s="4"/>
      <c r="C94" s="28" t="e">
        <f t="shared" si="5"/>
        <v>#N/A</v>
      </c>
      <c r="D94" s="74"/>
      <c r="E94" s="5"/>
      <c r="F94" s="5">
        <v>28</v>
      </c>
    </row>
    <row r="95" spans="1:6" ht="15.75" thickBot="1" x14ac:dyDescent="0.3">
      <c r="A95" s="16"/>
      <c r="B95" s="11"/>
      <c r="C95" s="11"/>
      <c r="D95" s="144"/>
      <c r="E95" s="16"/>
      <c r="F95" s="16"/>
    </row>
    <row r="96" spans="1:6" x14ac:dyDescent="0.25">
      <c r="A96" s="45"/>
      <c r="B96" s="124" t="s">
        <v>66</v>
      </c>
      <c r="C96" s="125"/>
      <c r="D96" s="165"/>
      <c r="E96" s="125" t="s">
        <v>51</v>
      </c>
      <c r="F96" s="126"/>
    </row>
    <row r="97" spans="1:6" x14ac:dyDescent="0.25">
      <c r="A97" s="3" t="s">
        <v>139</v>
      </c>
      <c r="B97" s="6" t="s">
        <v>0</v>
      </c>
      <c r="C97" s="3" t="s">
        <v>1</v>
      </c>
      <c r="D97" s="143" t="s">
        <v>2</v>
      </c>
      <c r="E97" s="3" t="s">
        <v>3</v>
      </c>
      <c r="F97" s="7" t="s">
        <v>4</v>
      </c>
    </row>
    <row r="98" spans="1:6" x14ac:dyDescent="0.25">
      <c r="A98" s="5">
        <v>2</v>
      </c>
      <c r="B98" s="24" t="s">
        <v>101</v>
      </c>
      <c r="C98" s="28" t="str">
        <f t="shared" ref="C98:C112" si="6">VLOOKUP(B98,$B$253:$C$280,2,FALSE)</f>
        <v>North Ayr  A</v>
      </c>
      <c r="D98" s="101" t="s">
        <v>282</v>
      </c>
      <c r="E98" s="63">
        <v>45.45</v>
      </c>
      <c r="F98" s="8">
        <v>1</v>
      </c>
    </row>
    <row r="99" spans="1:6" x14ac:dyDescent="0.25">
      <c r="A99" s="5">
        <v>1</v>
      </c>
      <c r="B99" s="24" t="s">
        <v>132</v>
      </c>
      <c r="C99" s="28" t="str">
        <f t="shared" si="6"/>
        <v>Lothian A</v>
      </c>
      <c r="D99" s="76" t="s">
        <v>290</v>
      </c>
      <c r="E99" s="63">
        <v>46.4</v>
      </c>
      <c r="F99" s="8">
        <v>2</v>
      </c>
    </row>
    <row r="100" spans="1:6" x14ac:dyDescent="0.25">
      <c r="A100" s="5">
        <v>3</v>
      </c>
      <c r="B100" s="24" t="s">
        <v>121</v>
      </c>
      <c r="C100" s="28" t="str">
        <f t="shared" si="6"/>
        <v>Central AC A</v>
      </c>
      <c r="D100" s="76" t="s">
        <v>267</v>
      </c>
      <c r="E100" s="63">
        <v>46.87</v>
      </c>
      <c r="F100" s="8">
        <v>3</v>
      </c>
    </row>
    <row r="101" spans="1:6" x14ac:dyDescent="0.25">
      <c r="A101" s="5">
        <v>2</v>
      </c>
      <c r="B101" s="24" t="s">
        <v>124</v>
      </c>
      <c r="C101" s="28" t="str">
        <f t="shared" si="6"/>
        <v>Edinburgh AC B</v>
      </c>
      <c r="D101" s="76" t="s">
        <v>312</v>
      </c>
      <c r="E101" s="63">
        <v>47.34</v>
      </c>
      <c r="F101" s="8">
        <v>4</v>
      </c>
    </row>
    <row r="102" spans="1:6" x14ac:dyDescent="0.25">
      <c r="A102" s="5">
        <v>2</v>
      </c>
      <c r="B102" s="24" t="s">
        <v>122</v>
      </c>
      <c r="C102" s="28" t="str">
        <f t="shared" si="6"/>
        <v>Central AC B</v>
      </c>
      <c r="D102" s="76" t="s">
        <v>264</v>
      </c>
      <c r="E102" s="63">
        <v>48.49</v>
      </c>
      <c r="F102" s="8">
        <v>5</v>
      </c>
    </row>
    <row r="103" spans="1:6" x14ac:dyDescent="0.25">
      <c r="A103" s="5">
        <v>1</v>
      </c>
      <c r="B103" s="24" t="s">
        <v>126</v>
      </c>
      <c r="C103" s="28" t="str">
        <f t="shared" si="6"/>
        <v>Falkirk V H A</v>
      </c>
      <c r="D103" s="76" t="s">
        <v>487</v>
      </c>
      <c r="E103" s="63">
        <v>48.58</v>
      </c>
      <c r="F103" s="8">
        <v>6</v>
      </c>
    </row>
    <row r="104" spans="1:6" x14ac:dyDescent="0.25">
      <c r="A104" s="5">
        <v>3</v>
      </c>
      <c r="B104" s="24" t="s">
        <v>130</v>
      </c>
      <c r="C104" s="28" t="str">
        <f t="shared" si="6"/>
        <v>Dundee Hawkhill B</v>
      </c>
      <c r="D104" s="76" t="s">
        <v>818</v>
      </c>
      <c r="E104" s="63">
        <v>48.59</v>
      </c>
      <c r="F104" s="8">
        <v>7</v>
      </c>
    </row>
    <row r="105" spans="1:6" x14ac:dyDescent="0.25">
      <c r="A105" s="5">
        <v>3</v>
      </c>
      <c r="B105" s="24" t="s">
        <v>120</v>
      </c>
      <c r="C105" s="28" t="str">
        <f t="shared" si="6"/>
        <v>Airdrie A</v>
      </c>
      <c r="D105" s="76" t="s">
        <v>826</v>
      </c>
      <c r="E105" s="63">
        <v>48.94</v>
      </c>
      <c r="F105" s="8">
        <v>8</v>
      </c>
    </row>
    <row r="106" spans="1:6" x14ac:dyDescent="0.25">
      <c r="A106" s="5">
        <v>2</v>
      </c>
      <c r="B106" s="24" t="s">
        <v>73</v>
      </c>
      <c r="C106" s="28" t="str">
        <f t="shared" si="6"/>
        <v>Dundee Hawkhill A</v>
      </c>
      <c r="D106" s="76" t="s">
        <v>271</v>
      </c>
      <c r="E106" s="63">
        <v>49.38</v>
      </c>
      <c r="F106" s="8">
        <v>9</v>
      </c>
    </row>
    <row r="107" spans="1:6" x14ac:dyDescent="0.25">
      <c r="A107" s="5">
        <v>1</v>
      </c>
      <c r="B107" s="24" t="s">
        <v>119</v>
      </c>
      <c r="C107" s="28" t="str">
        <f t="shared" si="6"/>
        <v>Dunfermline A</v>
      </c>
      <c r="D107" s="76" t="s">
        <v>256</v>
      </c>
      <c r="E107" s="63">
        <v>49.47</v>
      </c>
      <c r="F107" s="8">
        <v>10</v>
      </c>
    </row>
    <row r="108" spans="1:6" x14ac:dyDescent="0.25">
      <c r="A108" s="5">
        <v>1</v>
      </c>
      <c r="B108" s="24" t="s">
        <v>87</v>
      </c>
      <c r="C108" s="28" t="str">
        <f t="shared" si="6"/>
        <v>Kilmarnock A</v>
      </c>
      <c r="D108" s="76" t="s">
        <v>805</v>
      </c>
      <c r="E108" s="63">
        <v>50.32</v>
      </c>
      <c r="F108" s="8">
        <v>11</v>
      </c>
    </row>
    <row r="109" spans="1:6" x14ac:dyDescent="0.25">
      <c r="A109" s="5">
        <v>3</v>
      </c>
      <c r="B109" s="24" t="s">
        <v>104</v>
      </c>
      <c r="C109" s="28" t="str">
        <f t="shared" si="6"/>
        <v>North Ayr  B</v>
      </c>
      <c r="D109" s="76" t="s">
        <v>279</v>
      </c>
      <c r="E109" s="63">
        <v>51.07</v>
      </c>
      <c r="F109" s="8">
        <v>12</v>
      </c>
    </row>
    <row r="110" spans="1:6" x14ac:dyDescent="0.25">
      <c r="A110" s="5">
        <v>2</v>
      </c>
      <c r="B110" s="24" t="s">
        <v>71</v>
      </c>
      <c r="C110" s="28" t="str">
        <f t="shared" si="6"/>
        <v>Dunfermline B</v>
      </c>
      <c r="D110" s="76" t="s">
        <v>812</v>
      </c>
      <c r="E110" s="63">
        <v>51.4</v>
      </c>
      <c r="F110" s="8">
        <v>13</v>
      </c>
    </row>
    <row r="111" spans="1:6" x14ac:dyDescent="0.25">
      <c r="A111" s="5">
        <v>1</v>
      </c>
      <c r="B111" s="24" t="s">
        <v>76</v>
      </c>
      <c r="C111" s="28" t="str">
        <f t="shared" si="6"/>
        <v>East Kilbride A</v>
      </c>
      <c r="D111" s="76" t="s">
        <v>304</v>
      </c>
      <c r="E111" s="63">
        <v>54.46</v>
      </c>
      <c r="F111" s="8">
        <v>14</v>
      </c>
    </row>
    <row r="112" spans="1:6" x14ac:dyDescent="0.25">
      <c r="A112" s="5">
        <v>3</v>
      </c>
      <c r="B112" s="24" t="s">
        <v>127</v>
      </c>
      <c r="C112" s="28" t="str">
        <f t="shared" si="6"/>
        <v>Springburn B</v>
      </c>
      <c r="D112" s="76" t="s">
        <v>259</v>
      </c>
      <c r="E112" s="63">
        <v>60.56</v>
      </c>
      <c r="F112" s="8">
        <v>15</v>
      </c>
    </row>
    <row r="113" spans="1:6" x14ac:dyDescent="0.25">
      <c r="A113" s="5"/>
      <c r="B113" s="24"/>
      <c r="C113" s="28"/>
      <c r="D113" s="74"/>
      <c r="E113" s="63"/>
      <c r="F113" s="8">
        <v>16</v>
      </c>
    </row>
    <row r="114" spans="1:6" x14ac:dyDescent="0.25">
      <c r="A114" s="5"/>
      <c r="B114" s="24"/>
      <c r="C114" s="28"/>
      <c r="D114" s="74"/>
      <c r="E114" s="63"/>
      <c r="F114" s="8">
        <v>17</v>
      </c>
    </row>
    <row r="115" spans="1:6" x14ac:dyDescent="0.25">
      <c r="A115" s="5"/>
      <c r="B115" s="24"/>
      <c r="C115" s="28"/>
      <c r="D115" s="74"/>
      <c r="E115" s="63"/>
      <c r="F115" s="8">
        <v>18</v>
      </c>
    </row>
    <row r="116" spans="1:6" x14ac:dyDescent="0.25">
      <c r="A116" s="5"/>
      <c r="B116" s="24"/>
      <c r="C116" s="28"/>
      <c r="D116" s="74"/>
      <c r="E116" s="63"/>
      <c r="F116" s="8">
        <v>19</v>
      </c>
    </row>
    <row r="117" spans="1:6" x14ac:dyDescent="0.25">
      <c r="A117" s="5"/>
      <c r="B117" s="24"/>
      <c r="C117" s="28"/>
      <c r="D117" s="74"/>
      <c r="E117" s="63"/>
      <c r="F117" s="8">
        <v>20</v>
      </c>
    </row>
    <row r="118" spans="1:6" x14ac:dyDescent="0.25">
      <c r="A118" s="5"/>
      <c r="B118" s="24"/>
      <c r="C118" s="28"/>
      <c r="D118" s="74"/>
      <c r="E118" s="63"/>
      <c r="F118" s="8">
        <v>21</v>
      </c>
    </row>
    <row r="119" spans="1:6" x14ac:dyDescent="0.25">
      <c r="A119" s="5"/>
      <c r="B119" s="24"/>
      <c r="C119" s="28"/>
      <c r="D119" s="74"/>
      <c r="E119" s="63"/>
      <c r="F119" s="8">
        <v>22</v>
      </c>
    </row>
    <row r="120" spans="1:6" x14ac:dyDescent="0.25">
      <c r="A120" s="5"/>
      <c r="B120" s="24"/>
      <c r="C120" s="28"/>
      <c r="D120" s="74"/>
      <c r="E120" s="63"/>
      <c r="F120" s="8">
        <v>23</v>
      </c>
    </row>
    <row r="121" spans="1:6" x14ac:dyDescent="0.25">
      <c r="A121" s="5"/>
      <c r="B121" s="26"/>
      <c r="C121" s="29"/>
      <c r="D121" s="140"/>
      <c r="E121" s="66"/>
      <c r="F121" s="27">
        <v>24</v>
      </c>
    </row>
    <row r="122" spans="1:6" x14ac:dyDescent="0.25">
      <c r="A122" s="4"/>
      <c r="B122" s="4"/>
      <c r="C122" s="29" t="e">
        <f t="shared" ref="C122:C125" si="7">VLOOKUP(B122,$B$253:$C$280,2,FALSE)</f>
        <v>#N/A</v>
      </c>
      <c r="D122" s="74"/>
      <c r="E122" s="63"/>
      <c r="F122" s="8">
        <v>25</v>
      </c>
    </row>
    <row r="123" spans="1:6" x14ac:dyDescent="0.25">
      <c r="A123" s="4"/>
      <c r="B123" s="4"/>
      <c r="C123" s="29" t="e">
        <f t="shared" si="7"/>
        <v>#N/A</v>
      </c>
      <c r="D123" s="74"/>
      <c r="E123" s="63"/>
      <c r="F123" s="27">
        <v>26</v>
      </c>
    </row>
    <row r="124" spans="1:6" x14ac:dyDescent="0.25">
      <c r="A124" s="4"/>
      <c r="B124" s="4"/>
      <c r="C124" s="29" t="e">
        <f t="shared" si="7"/>
        <v>#N/A</v>
      </c>
      <c r="D124" s="74"/>
      <c r="E124" s="63"/>
      <c r="F124" s="8">
        <v>27</v>
      </c>
    </row>
    <row r="125" spans="1:6" x14ac:dyDescent="0.25">
      <c r="A125" s="4"/>
      <c r="B125" s="4"/>
      <c r="C125" s="28" t="e">
        <f t="shared" si="7"/>
        <v>#N/A</v>
      </c>
      <c r="D125" s="74"/>
      <c r="E125" s="63"/>
      <c r="F125" s="5">
        <v>28</v>
      </c>
    </row>
    <row r="126" spans="1:6" ht="15.75" thickBot="1" x14ac:dyDescent="0.3">
      <c r="A126" s="16"/>
      <c r="B126" s="40"/>
      <c r="C126" s="11"/>
      <c r="D126" s="144"/>
      <c r="E126" s="16"/>
      <c r="F126" s="16"/>
    </row>
    <row r="127" spans="1:6" x14ac:dyDescent="0.25">
      <c r="A127" s="45"/>
      <c r="B127" s="124" t="s">
        <v>21</v>
      </c>
      <c r="C127" s="125"/>
      <c r="D127" s="165"/>
      <c r="E127" s="125" t="s">
        <v>51</v>
      </c>
      <c r="F127" s="126"/>
    </row>
    <row r="128" spans="1:6" x14ac:dyDescent="0.25">
      <c r="A128" s="3" t="s">
        <v>139</v>
      </c>
      <c r="B128" s="6" t="s">
        <v>0</v>
      </c>
      <c r="C128" s="3" t="s">
        <v>1</v>
      </c>
      <c r="D128" s="143" t="s">
        <v>2</v>
      </c>
      <c r="E128" s="3" t="s">
        <v>3</v>
      </c>
      <c r="F128" s="7" t="s">
        <v>4</v>
      </c>
    </row>
    <row r="129" spans="1:6" x14ac:dyDescent="0.25">
      <c r="A129" s="5">
        <v>2</v>
      </c>
      <c r="B129" s="24" t="s">
        <v>124</v>
      </c>
      <c r="C129" s="28" t="str">
        <f t="shared" ref="C129:C147" si="8">VLOOKUP(B129,$B$253:$C$280,2,FALSE)</f>
        <v>Edinburgh AC B</v>
      </c>
      <c r="D129" s="101" t="s">
        <v>313</v>
      </c>
      <c r="E129" s="5" t="s">
        <v>609</v>
      </c>
      <c r="F129" s="8">
        <v>1</v>
      </c>
    </row>
    <row r="130" spans="1:6" x14ac:dyDescent="0.25">
      <c r="A130" s="5">
        <v>2</v>
      </c>
      <c r="B130" s="24" t="s">
        <v>132</v>
      </c>
      <c r="C130" s="28" t="str">
        <f t="shared" si="8"/>
        <v>Lothian A</v>
      </c>
      <c r="D130" s="76" t="s">
        <v>290</v>
      </c>
      <c r="E130" s="5" t="s">
        <v>610</v>
      </c>
      <c r="F130" s="8">
        <v>2</v>
      </c>
    </row>
    <row r="131" spans="1:6" x14ac:dyDescent="0.25">
      <c r="A131" s="5">
        <v>1</v>
      </c>
      <c r="B131" s="24" t="s">
        <v>79</v>
      </c>
      <c r="C131" s="28" t="str">
        <f t="shared" si="8"/>
        <v>Inverclyde A</v>
      </c>
      <c r="D131" s="76" t="s">
        <v>287</v>
      </c>
      <c r="E131" s="5" t="s">
        <v>603</v>
      </c>
      <c r="F131" s="8">
        <v>3</v>
      </c>
    </row>
    <row r="132" spans="1:6" x14ac:dyDescent="0.25">
      <c r="A132" s="5">
        <v>1</v>
      </c>
      <c r="B132" s="24" t="s">
        <v>101</v>
      </c>
      <c r="C132" s="28" t="str">
        <f t="shared" si="8"/>
        <v>North Ayr  A</v>
      </c>
      <c r="D132" s="76" t="s">
        <v>309</v>
      </c>
      <c r="E132" s="5" t="s">
        <v>604</v>
      </c>
      <c r="F132" s="8">
        <v>4</v>
      </c>
    </row>
    <row r="133" spans="1:6" x14ac:dyDescent="0.25">
      <c r="A133" s="5">
        <v>1</v>
      </c>
      <c r="B133" s="24" t="s">
        <v>107</v>
      </c>
      <c r="C133" s="28" t="str">
        <f t="shared" si="8"/>
        <v xml:space="preserve">Perth SH  A </v>
      </c>
      <c r="D133" s="76" t="s">
        <v>291</v>
      </c>
      <c r="E133" s="5" t="s">
        <v>605</v>
      </c>
      <c r="F133" s="8">
        <v>5</v>
      </c>
    </row>
    <row r="134" spans="1:6" x14ac:dyDescent="0.25">
      <c r="A134" s="5">
        <v>2</v>
      </c>
      <c r="B134" s="24" t="s">
        <v>121</v>
      </c>
      <c r="C134" s="28" t="str">
        <f t="shared" si="8"/>
        <v>Central AC A</v>
      </c>
      <c r="D134" s="76" t="s">
        <v>265</v>
      </c>
      <c r="E134" s="5" t="s">
        <v>611</v>
      </c>
      <c r="F134" s="8">
        <v>6</v>
      </c>
    </row>
    <row r="135" spans="1:6" x14ac:dyDescent="0.25">
      <c r="A135" s="5">
        <v>3</v>
      </c>
      <c r="B135" s="24" t="s">
        <v>73</v>
      </c>
      <c r="C135" s="28" t="str">
        <f t="shared" si="8"/>
        <v>Dundee Hawkhill A</v>
      </c>
      <c r="D135" s="76" t="s">
        <v>270</v>
      </c>
      <c r="E135" s="5" t="s">
        <v>615</v>
      </c>
      <c r="F135" s="8">
        <v>7</v>
      </c>
    </row>
    <row r="136" spans="1:6" x14ac:dyDescent="0.25">
      <c r="A136" s="5">
        <v>2</v>
      </c>
      <c r="B136" s="24" t="s">
        <v>123</v>
      </c>
      <c r="C136" s="28" t="str">
        <f t="shared" si="8"/>
        <v>Edinburgh AC A</v>
      </c>
      <c r="D136" s="76" t="s">
        <v>311</v>
      </c>
      <c r="E136" s="5" t="s">
        <v>612</v>
      </c>
      <c r="F136" s="8">
        <v>8</v>
      </c>
    </row>
    <row r="137" spans="1:6" x14ac:dyDescent="0.25">
      <c r="A137" s="5">
        <v>3</v>
      </c>
      <c r="B137" s="24" t="s">
        <v>119</v>
      </c>
      <c r="C137" s="28" t="str">
        <f t="shared" si="8"/>
        <v>Dunfermline A</v>
      </c>
      <c r="D137" s="76" t="s">
        <v>301</v>
      </c>
      <c r="E137" s="5" t="s">
        <v>616</v>
      </c>
      <c r="F137" s="8">
        <v>9</v>
      </c>
    </row>
    <row r="138" spans="1:6" x14ac:dyDescent="0.25">
      <c r="A138" s="5">
        <v>3</v>
      </c>
      <c r="B138" s="24" t="s">
        <v>71</v>
      </c>
      <c r="C138" s="28" t="str">
        <f t="shared" si="8"/>
        <v>Dunfermline B</v>
      </c>
      <c r="D138" s="76" t="s">
        <v>300</v>
      </c>
      <c r="E138" s="5" t="s">
        <v>617</v>
      </c>
      <c r="F138" s="8">
        <v>10</v>
      </c>
    </row>
    <row r="139" spans="1:6" x14ac:dyDescent="0.25">
      <c r="A139" s="5">
        <v>2</v>
      </c>
      <c r="B139" s="24" t="s">
        <v>130</v>
      </c>
      <c r="C139" s="28" t="str">
        <f t="shared" si="8"/>
        <v>Dundee Hawkhill B</v>
      </c>
      <c r="D139" s="76" t="s">
        <v>274</v>
      </c>
      <c r="E139" s="5" t="s">
        <v>613</v>
      </c>
      <c r="F139" s="8">
        <v>11</v>
      </c>
    </row>
    <row r="140" spans="1:6" x14ac:dyDescent="0.25">
      <c r="A140" s="5">
        <v>1</v>
      </c>
      <c r="B140" s="24" t="s">
        <v>76</v>
      </c>
      <c r="C140" s="28" t="str">
        <f t="shared" si="8"/>
        <v>East Kilbride A</v>
      </c>
      <c r="D140" s="76" t="s">
        <v>305</v>
      </c>
      <c r="E140" s="5" t="s">
        <v>606</v>
      </c>
      <c r="F140" s="8">
        <v>12</v>
      </c>
    </row>
    <row r="141" spans="1:6" x14ac:dyDescent="0.25">
      <c r="A141" s="5">
        <v>1</v>
      </c>
      <c r="B141" s="24" t="s">
        <v>110</v>
      </c>
      <c r="C141" s="28" t="str">
        <f t="shared" si="8"/>
        <v>Springburn  A</v>
      </c>
      <c r="D141" s="76" t="s">
        <v>829</v>
      </c>
      <c r="E141" s="5" t="s">
        <v>607</v>
      </c>
      <c r="F141" s="8">
        <v>13</v>
      </c>
    </row>
    <row r="142" spans="1:6" x14ac:dyDescent="0.25">
      <c r="A142" s="5">
        <v>3</v>
      </c>
      <c r="B142" s="24" t="s">
        <v>122</v>
      </c>
      <c r="C142" s="28" t="str">
        <f t="shared" si="8"/>
        <v>Central AC B</v>
      </c>
      <c r="D142" s="76" t="s">
        <v>268</v>
      </c>
      <c r="E142" s="5" t="s">
        <v>618</v>
      </c>
      <c r="F142" s="8">
        <v>14</v>
      </c>
    </row>
    <row r="143" spans="1:6" x14ac:dyDescent="0.25">
      <c r="A143" s="5">
        <v>2</v>
      </c>
      <c r="B143" s="24" t="s">
        <v>126</v>
      </c>
      <c r="C143" s="28" t="str">
        <f t="shared" si="8"/>
        <v>Falkirk V H A</v>
      </c>
      <c r="D143" s="76" t="s">
        <v>487</v>
      </c>
      <c r="E143" s="5" t="s">
        <v>614</v>
      </c>
      <c r="F143" s="8">
        <v>15</v>
      </c>
    </row>
    <row r="144" spans="1:6" x14ac:dyDescent="0.25">
      <c r="A144" s="5">
        <v>1</v>
      </c>
      <c r="B144" s="24" t="s">
        <v>136</v>
      </c>
      <c r="C144" s="28" t="str">
        <f t="shared" si="8"/>
        <v>Airdrie B</v>
      </c>
      <c r="D144" s="76" t="s">
        <v>262</v>
      </c>
      <c r="E144" s="5" t="s">
        <v>608</v>
      </c>
      <c r="F144" s="8">
        <v>16</v>
      </c>
    </row>
    <row r="145" spans="1:7" x14ac:dyDescent="0.25">
      <c r="A145" s="5">
        <v>1</v>
      </c>
      <c r="B145" s="24" t="s">
        <v>87</v>
      </c>
      <c r="C145" s="28" t="str">
        <f t="shared" si="8"/>
        <v>Kilmarnock A</v>
      </c>
      <c r="D145" s="76" t="s">
        <v>806</v>
      </c>
      <c r="E145" s="5" t="s">
        <v>594</v>
      </c>
      <c r="F145" s="8">
        <v>17</v>
      </c>
    </row>
    <row r="146" spans="1:7" x14ac:dyDescent="0.25">
      <c r="A146" s="5">
        <v>3</v>
      </c>
      <c r="B146" s="24" t="s">
        <v>127</v>
      </c>
      <c r="C146" s="28" t="str">
        <f t="shared" si="8"/>
        <v>Springburn B</v>
      </c>
      <c r="D146" s="76" t="s">
        <v>828</v>
      </c>
      <c r="E146" s="5" t="s">
        <v>619</v>
      </c>
      <c r="F146" s="8">
        <v>18</v>
      </c>
    </row>
    <row r="147" spans="1:7" x14ac:dyDescent="0.25">
      <c r="A147" s="5">
        <v>3</v>
      </c>
      <c r="B147" s="24" t="s">
        <v>104</v>
      </c>
      <c r="C147" s="28" t="str">
        <f t="shared" si="8"/>
        <v>North Ayr  B</v>
      </c>
      <c r="D147" s="76" t="s">
        <v>807</v>
      </c>
      <c r="E147" s="5" t="s">
        <v>620</v>
      </c>
      <c r="F147" s="8">
        <v>19</v>
      </c>
    </row>
    <row r="148" spans="1:7" x14ac:dyDescent="0.25">
      <c r="A148" s="5"/>
      <c r="B148" s="24"/>
      <c r="C148" s="28"/>
      <c r="D148" s="74"/>
      <c r="E148" s="5"/>
      <c r="F148" s="8">
        <v>20</v>
      </c>
    </row>
    <row r="149" spans="1:7" x14ac:dyDescent="0.25">
      <c r="A149" s="5"/>
      <c r="B149" s="24"/>
      <c r="C149" s="28"/>
      <c r="D149" s="74"/>
      <c r="E149" s="5"/>
      <c r="F149" s="8">
        <v>21</v>
      </c>
    </row>
    <row r="150" spans="1:7" x14ac:dyDescent="0.25">
      <c r="A150" s="5"/>
      <c r="B150" s="24"/>
      <c r="C150" s="28"/>
      <c r="D150" s="74"/>
      <c r="E150" s="5"/>
      <c r="F150" s="8">
        <v>22</v>
      </c>
    </row>
    <row r="151" spans="1:7" x14ac:dyDescent="0.25">
      <c r="A151" s="5"/>
      <c r="B151" s="24"/>
      <c r="C151" s="28"/>
      <c r="D151" s="74"/>
      <c r="E151" s="5"/>
      <c r="F151" s="8">
        <v>23</v>
      </c>
    </row>
    <row r="152" spans="1:7" x14ac:dyDescent="0.25">
      <c r="A152" s="5"/>
      <c r="B152" s="26"/>
      <c r="C152" s="29" t="e">
        <f t="shared" ref="C152" si="9">VLOOKUP(B152,$B$253:$C$280,2,FALSE)</f>
        <v>#N/A</v>
      </c>
      <c r="D152" s="140"/>
      <c r="E152" s="18"/>
      <c r="F152" s="27">
        <v>24</v>
      </c>
    </row>
    <row r="153" spans="1:7" x14ac:dyDescent="0.25">
      <c r="A153" s="4"/>
      <c r="B153" s="4"/>
      <c r="C153" s="29" t="e">
        <f t="shared" ref="C153:C156" si="10">VLOOKUP(B153,$B$253:$C$280,2,FALSE)</f>
        <v>#N/A</v>
      </c>
      <c r="D153" s="74"/>
      <c r="E153" s="5"/>
      <c r="F153" s="8">
        <v>25</v>
      </c>
    </row>
    <row r="154" spans="1:7" x14ac:dyDescent="0.25">
      <c r="A154" s="4"/>
      <c r="B154" s="4"/>
      <c r="C154" s="29" t="e">
        <f t="shared" si="10"/>
        <v>#N/A</v>
      </c>
      <c r="D154" s="74"/>
      <c r="E154" s="5"/>
      <c r="F154" s="8">
        <v>26</v>
      </c>
    </row>
    <row r="155" spans="1:7" x14ac:dyDescent="0.25">
      <c r="A155" s="4"/>
      <c r="B155" s="4"/>
      <c r="C155" s="29" t="e">
        <f t="shared" si="10"/>
        <v>#N/A</v>
      </c>
      <c r="D155" s="74"/>
      <c r="E155" s="5"/>
      <c r="F155" s="27">
        <v>27</v>
      </c>
    </row>
    <row r="156" spans="1:7" x14ac:dyDescent="0.25">
      <c r="A156" s="4"/>
      <c r="B156" s="4"/>
      <c r="C156" s="28" t="e">
        <f t="shared" si="10"/>
        <v>#N/A</v>
      </c>
      <c r="D156" s="74"/>
      <c r="E156" s="5"/>
      <c r="F156" s="8">
        <v>28</v>
      </c>
    </row>
    <row r="157" spans="1:7" ht="15.75" thickBot="1" x14ac:dyDescent="0.3"/>
    <row r="158" spans="1:7" x14ac:dyDescent="0.25">
      <c r="B158" s="124" t="s">
        <v>26</v>
      </c>
      <c r="C158" s="125"/>
      <c r="D158" s="165"/>
      <c r="E158" s="125" t="s">
        <v>51</v>
      </c>
      <c r="F158" s="126"/>
      <c r="G158" s="45"/>
    </row>
    <row r="159" spans="1:7" x14ac:dyDescent="0.25">
      <c r="B159" s="6" t="s">
        <v>0</v>
      </c>
      <c r="C159" s="3" t="s">
        <v>1</v>
      </c>
      <c r="D159" s="143" t="s">
        <v>2</v>
      </c>
      <c r="E159" s="3" t="s">
        <v>12</v>
      </c>
      <c r="F159" s="7" t="s">
        <v>4</v>
      </c>
      <c r="G159" s="15"/>
    </row>
    <row r="160" spans="1:7" x14ac:dyDescent="0.25">
      <c r="B160" s="24" t="s">
        <v>121</v>
      </c>
      <c r="C160" s="28" t="str">
        <f t="shared" ref="C160:C181" si="11">VLOOKUP(B160,$B$253:$C$280,2,FALSE)</f>
        <v>Central AC A</v>
      </c>
      <c r="D160" s="101" t="s">
        <v>820</v>
      </c>
      <c r="E160" s="63">
        <v>4.8499999999999996</v>
      </c>
      <c r="F160" s="8">
        <v>1</v>
      </c>
      <c r="G160" s="16"/>
    </row>
    <row r="161" spans="2:7" x14ac:dyDescent="0.25">
      <c r="B161" s="24" t="s">
        <v>124</v>
      </c>
      <c r="C161" s="28" t="str">
        <f t="shared" si="11"/>
        <v>Edinburgh AC B</v>
      </c>
      <c r="D161" s="76" t="s">
        <v>312</v>
      </c>
      <c r="E161" s="63">
        <v>4.71</v>
      </c>
      <c r="F161" s="8">
        <v>2</v>
      </c>
      <c r="G161" s="16"/>
    </row>
    <row r="162" spans="2:7" x14ac:dyDescent="0.25">
      <c r="B162" s="24" t="s">
        <v>101</v>
      </c>
      <c r="C162" s="28" t="str">
        <f t="shared" si="11"/>
        <v>North Ayr  A</v>
      </c>
      <c r="D162" s="76" t="s">
        <v>282</v>
      </c>
      <c r="E162" s="63">
        <v>4.6500000000000004</v>
      </c>
      <c r="F162" s="8">
        <v>3</v>
      </c>
      <c r="G162" s="16"/>
    </row>
    <row r="163" spans="2:7" x14ac:dyDescent="0.25">
      <c r="B163" s="24" t="s">
        <v>126</v>
      </c>
      <c r="C163" s="28" t="str">
        <f t="shared" si="11"/>
        <v>Falkirk V H A</v>
      </c>
      <c r="D163" s="76" t="s">
        <v>283</v>
      </c>
      <c r="E163" s="63">
        <v>4.6100000000000003</v>
      </c>
      <c r="F163" s="8">
        <v>4</v>
      </c>
      <c r="G163" s="16"/>
    </row>
    <row r="164" spans="2:7" x14ac:dyDescent="0.25">
      <c r="B164" s="24" t="s">
        <v>122</v>
      </c>
      <c r="C164" s="28" t="str">
        <f t="shared" si="11"/>
        <v>Central AC B</v>
      </c>
      <c r="D164" s="76" t="s">
        <v>266</v>
      </c>
      <c r="E164" s="63">
        <v>4.4000000000000004</v>
      </c>
      <c r="F164" s="8">
        <v>5</v>
      </c>
      <c r="G164" s="16"/>
    </row>
    <row r="165" spans="2:7" x14ac:dyDescent="0.25">
      <c r="B165" s="24" t="s">
        <v>79</v>
      </c>
      <c r="C165" s="28" t="str">
        <f t="shared" si="11"/>
        <v>Inverclyde A</v>
      </c>
      <c r="D165" s="76" t="s">
        <v>286</v>
      </c>
      <c r="E165" s="63">
        <v>4.3099999999999996</v>
      </c>
      <c r="F165" s="8">
        <v>7</v>
      </c>
      <c r="G165" s="16"/>
    </row>
    <row r="166" spans="2:7" x14ac:dyDescent="0.25">
      <c r="B166" s="24" t="s">
        <v>96</v>
      </c>
      <c r="C166" s="28" t="str">
        <f t="shared" si="11"/>
        <v>Law &amp; District A</v>
      </c>
      <c r="D166" s="76" t="s">
        <v>295</v>
      </c>
      <c r="E166" s="63">
        <v>4.2300000000000004</v>
      </c>
      <c r="F166" s="8">
        <v>6</v>
      </c>
      <c r="G166" s="16"/>
    </row>
    <row r="167" spans="2:7" x14ac:dyDescent="0.25">
      <c r="B167" s="24" t="s">
        <v>120</v>
      </c>
      <c r="C167" s="28" t="str">
        <f t="shared" si="11"/>
        <v>Airdrie A</v>
      </c>
      <c r="D167" s="76" t="s">
        <v>261</v>
      </c>
      <c r="E167" s="63">
        <v>4.22</v>
      </c>
      <c r="F167" s="8">
        <v>8</v>
      </c>
      <c r="G167" s="16"/>
    </row>
    <row r="168" spans="2:7" x14ac:dyDescent="0.25">
      <c r="B168" s="24" t="s">
        <v>132</v>
      </c>
      <c r="C168" s="28" t="str">
        <f t="shared" si="11"/>
        <v>Lothian A</v>
      </c>
      <c r="D168" s="76" t="s">
        <v>289</v>
      </c>
      <c r="E168" s="63">
        <v>4.1399999999999997</v>
      </c>
      <c r="F168" s="8">
        <v>9</v>
      </c>
      <c r="G168" s="16"/>
    </row>
    <row r="169" spans="2:7" x14ac:dyDescent="0.25">
      <c r="B169" s="24" t="s">
        <v>110</v>
      </c>
      <c r="C169" s="28" t="str">
        <f t="shared" si="11"/>
        <v>Springburn  A</v>
      </c>
      <c r="D169" s="76" t="s">
        <v>830</v>
      </c>
      <c r="E169" s="5">
        <v>4.04</v>
      </c>
      <c r="F169" s="8">
        <v>10</v>
      </c>
      <c r="G169" s="16"/>
    </row>
    <row r="170" spans="2:7" x14ac:dyDescent="0.25">
      <c r="B170" s="24" t="s">
        <v>87</v>
      </c>
      <c r="C170" s="28" t="str">
        <f t="shared" si="11"/>
        <v>Kilmarnock A</v>
      </c>
      <c r="D170" s="76" t="s">
        <v>805</v>
      </c>
      <c r="E170" s="63">
        <v>4.01</v>
      </c>
      <c r="F170" s="8">
        <v>11</v>
      </c>
      <c r="G170" s="16"/>
    </row>
    <row r="171" spans="2:7" x14ac:dyDescent="0.25">
      <c r="B171" s="24" t="s">
        <v>119</v>
      </c>
      <c r="C171" s="28" t="str">
        <f t="shared" si="11"/>
        <v>Dunfermline A</v>
      </c>
      <c r="D171" s="76" t="s">
        <v>299</v>
      </c>
      <c r="E171" s="63">
        <v>3.99</v>
      </c>
      <c r="F171" s="8">
        <v>12</v>
      </c>
      <c r="G171" s="16"/>
    </row>
    <row r="172" spans="2:7" x14ac:dyDescent="0.25">
      <c r="B172" s="24" t="s">
        <v>123</v>
      </c>
      <c r="C172" s="28" t="str">
        <f t="shared" si="11"/>
        <v>Edinburgh AC A</v>
      </c>
      <c r="D172" s="76" t="s">
        <v>310</v>
      </c>
      <c r="E172" s="63">
        <v>3.96</v>
      </c>
      <c r="F172" s="8">
        <v>13</v>
      </c>
      <c r="G172" s="16"/>
    </row>
    <row r="173" spans="2:7" x14ac:dyDescent="0.25">
      <c r="B173" s="24" t="s">
        <v>73</v>
      </c>
      <c r="C173" s="28" t="str">
        <f t="shared" si="11"/>
        <v>Dundee Hawkhill A</v>
      </c>
      <c r="D173" s="76" t="s">
        <v>271</v>
      </c>
      <c r="E173" s="63">
        <v>3.89</v>
      </c>
      <c r="F173" s="8">
        <v>14</v>
      </c>
      <c r="G173" s="16"/>
    </row>
    <row r="174" spans="2:7" x14ac:dyDescent="0.25">
      <c r="B174" s="24" t="s">
        <v>130</v>
      </c>
      <c r="C174" s="28" t="str">
        <f t="shared" si="11"/>
        <v>Dundee Hawkhill B</v>
      </c>
      <c r="D174" s="76" t="s">
        <v>818</v>
      </c>
      <c r="E174" s="63">
        <v>3.82</v>
      </c>
      <c r="F174" s="8">
        <v>15</v>
      </c>
      <c r="G174" s="16"/>
    </row>
    <row r="175" spans="2:7" x14ac:dyDescent="0.25">
      <c r="B175" s="24" t="s">
        <v>136</v>
      </c>
      <c r="C175" s="28" t="str">
        <f t="shared" si="11"/>
        <v>Airdrie B</v>
      </c>
      <c r="D175" s="76" t="s">
        <v>824</v>
      </c>
      <c r="E175" s="63">
        <v>3.77</v>
      </c>
      <c r="F175" s="8">
        <v>17</v>
      </c>
      <c r="G175" s="16"/>
    </row>
    <row r="176" spans="2:7" x14ac:dyDescent="0.25">
      <c r="B176" s="24" t="s">
        <v>93</v>
      </c>
      <c r="C176" s="28" t="str">
        <f t="shared" si="11"/>
        <v>Lasswade A</v>
      </c>
      <c r="D176" s="76" t="s">
        <v>294</v>
      </c>
      <c r="E176" s="63">
        <v>3.73</v>
      </c>
      <c r="F176" s="8">
        <v>16</v>
      </c>
      <c r="G176" s="16"/>
    </row>
    <row r="177" spans="2:7" x14ac:dyDescent="0.25">
      <c r="B177" s="24" t="s">
        <v>107</v>
      </c>
      <c r="C177" s="28" t="str">
        <f t="shared" si="11"/>
        <v xml:space="preserve">Perth SH  A </v>
      </c>
      <c r="D177" s="76" t="s">
        <v>292</v>
      </c>
      <c r="E177" s="16">
        <v>3.31</v>
      </c>
      <c r="F177" s="8">
        <v>18</v>
      </c>
      <c r="G177" s="16"/>
    </row>
    <row r="178" spans="2:7" x14ac:dyDescent="0.25">
      <c r="B178" s="24" t="s">
        <v>76</v>
      </c>
      <c r="C178" s="28" t="str">
        <f t="shared" si="11"/>
        <v>East Kilbride A</v>
      </c>
      <c r="D178" s="76" t="s">
        <v>814</v>
      </c>
      <c r="E178" s="63">
        <v>3.22</v>
      </c>
      <c r="F178" s="8">
        <v>19</v>
      </c>
      <c r="G178" s="16"/>
    </row>
    <row r="179" spans="2:7" x14ac:dyDescent="0.25">
      <c r="B179" s="24" t="s">
        <v>127</v>
      </c>
      <c r="C179" s="28" t="str">
        <f t="shared" si="11"/>
        <v>Springburn B</v>
      </c>
      <c r="D179" s="76" t="s">
        <v>828</v>
      </c>
      <c r="E179" s="5">
        <v>2.57</v>
      </c>
      <c r="F179" s="8">
        <v>20</v>
      </c>
      <c r="G179" s="16"/>
    </row>
    <row r="180" spans="2:7" x14ac:dyDescent="0.25">
      <c r="B180" s="24" t="s">
        <v>104</v>
      </c>
      <c r="C180" s="28" t="str">
        <f t="shared" si="11"/>
        <v>North Ayr  B</v>
      </c>
      <c r="D180" s="76" t="s">
        <v>508</v>
      </c>
      <c r="E180" s="63">
        <v>0</v>
      </c>
      <c r="F180" s="8">
        <v>21</v>
      </c>
      <c r="G180" s="16"/>
    </row>
    <row r="181" spans="2:7" x14ac:dyDescent="0.25">
      <c r="B181" s="55"/>
      <c r="C181" s="28" t="e">
        <f t="shared" si="11"/>
        <v>#N/A</v>
      </c>
      <c r="D181" s="74"/>
      <c r="E181" s="5"/>
      <c r="F181" s="8">
        <v>22</v>
      </c>
      <c r="G181" s="16"/>
    </row>
    <row r="182" spans="2:7" x14ac:dyDescent="0.25">
      <c r="B182" s="24"/>
      <c r="C182" s="28"/>
      <c r="D182" s="74"/>
      <c r="E182" s="63"/>
      <c r="F182" s="8">
        <v>23</v>
      </c>
      <c r="G182" s="16"/>
    </row>
    <row r="183" spans="2:7" x14ac:dyDescent="0.25">
      <c r="B183" s="26"/>
      <c r="C183" s="29"/>
      <c r="D183" s="140"/>
      <c r="E183" s="66"/>
      <c r="F183" s="27">
        <v>24</v>
      </c>
      <c r="G183" s="16"/>
    </row>
    <row r="184" spans="2:7" x14ac:dyDescent="0.25">
      <c r="B184" s="22"/>
      <c r="C184" s="29"/>
      <c r="D184" s="74"/>
      <c r="E184" s="63"/>
      <c r="F184" s="8">
        <v>25</v>
      </c>
    </row>
    <row r="185" spans="2:7" x14ac:dyDescent="0.25">
      <c r="B185" s="4"/>
      <c r="C185" s="29" t="e">
        <f t="shared" ref="C185:C187" si="12">VLOOKUP(B185,$B$253:$C$280,2,FALSE)</f>
        <v>#N/A</v>
      </c>
      <c r="D185" s="74"/>
      <c r="E185" s="5"/>
      <c r="F185" s="8">
        <v>26</v>
      </c>
    </row>
    <row r="186" spans="2:7" x14ac:dyDescent="0.25">
      <c r="B186" s="4"/>
      <c r="C186" s="29" t="e">
        <f t="shared" si="12"/>
        <v>#N/A</v>
      </c>
      <c r="D186" s="74"/>
      <c r="E186" s="5"/>
      <c r="F186" s="8">
        <v>27</v>
      </c>
    </row>
    <row r="187" spans="2:7" x14ac:dyDescent="0.25">
      <c r="B187" s="4"/>
      <c r="C187" s="28" t="e">
        <f t="shared" si="12"/>
        <v>#N/A</v>
      </c>
      <c r="D187" s="74"/>
      <c r="E187" s="5"/>
      <c r="F187" s="8">
        <v>28</v>
      </c>
    </row>
    <row r="188" spans="2:7" ht="15.75" thickBot="1" x14ac:dyDescent="0.3"/>
    <row r="189" spans="2:7" x14ac:dyDescent="0.25">
      <c r="B189" s="124" t="s">
        <v>27</v>
      </c>
      <c r="C189" s="125"/>
      <c r="D189" s="165"/>
      <c r="E189" s="125" t="s">
        <v>51</v>
      </c>
      <c r="F189" s="126"/>
      <c r="G189" s="45"/>
    </row>
    <row r="190" spans="2:7" x14ac:dyDescent="0.25">
      <c r="B190" s="6" t="s">
        <v>0</v>
      </c>
      <c r="C190" s="3" t="s">
        <v>1</v>
      </c>
      <c r="D190" s="143" t="s">
        <v>2</v>
      </c>
      <c r="E190" s="3" t="s">
        <v>140</v>
      </c>
      <c r="F190" s="7" t="s">
        <v>4</v>
      </c>
      <c r="G190" s="15"/>
    </row>
    <row r="191" spans="2:7" x14ac:dyDescent="0.25">
      <c r="B191" s="24" t="s">
        <v>101</v>
      </c>
      <c r="C191" s="28" t="str">
        <f t="shared" ref="C191:C205" si="13">VLOOKUP(B191,$B$253:$C$280,2,FALSE)</f>
        <v>North Ayr  A</v>
      </c>
      <c r="D191" s="101" t="s">
        <v>282</v>
      </c>
      <c r="E191" s="63">
        <v>1.55</v>
      </c>
      <c r="F191" s="8">
        <v>1</v>
      </c>
      <c r="G191" s="16"/>
    </row>
    <row r="192" spans="2:7" x14ac:dyDescent="0.25">
      <c r="B192" s="24" t="s">
        <v>126</v>
      </c>
      <c r="C192" s="28" t="str">
        <f t="shared" si="13"/>
        <v>Falkirk V H A</v>
      </c>
      <c r="D192" s="76" t="s">
        <v>284</v>
      </c>
      <c r="E192" s="63">
        <v>1.5</v>
      </c>
      <c r="F192" s="8">
        <v>2</v>
      </c>
      <c r="G192" s="16"/>
    </row>
    <row r="193" spans="2:7" x14ac:dyDescent="0.25">
      <c r="B193" s="24" t="s">
        <v>121</v>
      </c>
      <c r="C193" s="28" t="str">
        <f t="shared" si="13"/>
        <v>Central AC A</v>
      </c>
      <c r="D193" s="76" t="s">
        <v>267</v>
      </c>
      <c r="E193" s="63">
        <v>1.5</v>
      </c>
      <c r="F193" s="8">
        <v>3</v>
      </c>
      <c r="G193" s="16"/>
    </row>
    <row r="194" spans="2:7" x14ac:dyDescent="0.25">
      <c r="B194" s="24" t="s">
        <v>87</v>
      </c>
      <c r="C194" s="28" t="str">
        <f t="shared" si="13"/>
        <v>Kilmarnock A</v>
      </c>
      <c r="D194" s="76" t="s">
        <v>278</v>
      </c>
      <c r="E194" s="63">
        <v>1.45</v>
      </c>
      <c r="F194" s="8">
        <v>4</v>
      </c>
      <c r="G194" s="16"/>
    </row>
    <row r="195" spans="2:7" x14ac:dyDescent="0.25">
      <c r="B195" s="24" t="s">
        <v>119</v>
      </c>
      <c r="C195" s="28" t="str">
        <f t="shared" si="13"/>
        <v>Dunfermline A</v>
      </c>
      <c r="D195" s="76" t="s">
        <v>256</v>
      </c>
      <c r="E195" s="63">
        <v>1.4</v>
      </c>
      <c r="F195" s="8">
        <v>5</v>
      </c>
      <c r="G195" s="16"/>
    </row>
    <row r="196" spans="2:7" x14ac:dyDescent="0.25">
      <c r="B196" s="24" t="s">
        <v>73</v>
      </c>
      <c r="C196" s="28" t="str">
        <f t="shared" si="13"/>
        <v>Dundee Hawkhill A</v>
      </c>
      <c r="D196" s="76" t="s">
        <v>269</v>
      </c>
      <c r="E196" s="63">
        <v>1.35</v>
      </c>
      <c r="F196" s="8">
        <v>6</v>
      </c>
      <c r="G196" s="16"/>
    </row>
    <row r="197" spans="2:7" x14ac:dyDescent="0.25">
      <c r="B197" s="24" t="s">
        <v>104</v>
      </c>
      <c r="C197" s="28" t="str">
        <f t="shared" si="13"/>
        <v>North Ayr  B</v>
      </c>
      <c r="D197" s="76" t="s">
        <v>281</v>
      </c>
      <c r="E197" s="63">
        <v>1.35</v>
      </c>
      <c r="F197" s="8">
        <v>7</v>
      </c>
      <c r="G197" s="16"/>
    </row>
    <row r="198" spans="2:7" x14ac:dyDescent="0.25">
      <c r="B198" s="24" t="s">
        <v>124</v>
      </c>
      <c r="C198" s="28" t="str">
        <f t="shared" si="13"/>
        <v>Edinburgh AC B</v>
      </c>
      <c r="D198" s="76" t="s">
        <v>312</v>
      </c>
      <c r="E198" s="63">
        <v>1.3</v>
      </c>
      <c r="F198" s="8">
        <v>8</v>
      </c>
      <c r="G198" s="16"/>
    </row>
    <row r="199" spans="2:7" x14ac:dyDescent="0.25">
      <c r="B199" s="24" t="s">
        <v>130</v>
      </c>
      <c r="C199" s="28" t="str">
        <f t="shared" si="13"/>
        <v>Dundee Hawkhill B</v>
      </c>
      <c r="D199" s="76" t="s">
        <v>273</v>
      </c>
      <c r="E199" s="63">
        <v>1.3</v>
      </c>
      <c r="F199" s="8">
        <v>9</v>
      </c>
      <c r="G199" s="16"/>
    </row>
    <row r="200" spans="2:7" x14ac:dyDescent="0.25">
      <c r="B200" s="24" t="s">
        <v>93</v>
      </c>
      <c r="C200" s="28" t="str">
        <f t="shared" si="13"/>
        <v>Lasswade A</v>
      </c>
      <c r="D200" s="76" t="s">
        <v>294</v>
      </c>
      <c r="E200" s="63">
        <v>1.25</v>
      </c>
      <c r="F200" s="8">
        <v>10</v>
      </c>
      <c r="G200" s="16"/>
    </row>
    <row r="201" spans="2:7" x14ac:dyDescent="0.25">
      <c r="B201" s="24" t="s">
        <v>122</v>
      </c>
      <c r="C201" s="28" t="str">
        <f t="shared" si="13"/>
        <v>Central AC B</v>
      </c>
      <c r="D201" s="76" t="s">
        <v>268</v>
      </c>
      <c r="E201" s="63">
        <v>1.25</v>
      </c>
      <c r="F201" s="8">
        <v>11</v>
      </c>
      <c r="G201" s="16"/>
    </row>
    <row r="202" spans="2:7" x14ac:dyDescent="0.25">
      <c r="B202" s="24" t="s">
        <v>110</v>
      </c>
      <c r="C202" s="28" t="str">
        <f t="shared" si="13"/>
        <v>Springburn  A</v>
      </c>
      <c r="D202" s="76" t="s">
        <v>260</v>
      </c>
      <c r="E202" s="63">
        <v>1.2</v>
      </c>
      <c r="F202" s="8">
        <v>12</v>
      </c>
      <c r="G202" s="16"/>
    </row>
    <row r="203" spans="2:7" x14ac:dyDescent="0.25">
      <c r="B203" s="24" t="s">
        <v>120</v>
      </c>
      <c r="C203" s="28" t="str">
        <f t="shared" si="13"/>
        <v>Airdrie A</v>
      </c>
      <c r="D203" s="76" t="s">
        <v>827</v>
      </c>
      <c r="E203" s="63">
        <v>1.1499999999999999</v>
      </c>
      <c r="F203" s="8">
        <v>13</v>
      </c>
      <c r="G203" s="16"/>
    </row>
    <row r="204" spans="2:7" x14ac:dyDescent="0.25">
      <c r="B204" s="24" t="s">
        <v>76</v>
      </c>
      <c r="C204" s="28" t="str">
        <f t="shared" si="13"/>
        <v>East Kilbride A</v>
      </c>
      <c r="D204" s="76" t="s">
        <v>306</v>
      </c>
      <c r="E204" s="63">
        <v>1.1499999999999999</v>
      </c>
      <c r="F204" s="8">
        <v>14</v>
      </c>
      <c r="G204" s="16"/>
    </row>
    <row r="205" spans="2:7" x14ac:dyDescent="0.25">
      <c r="B205" s="24" t="s">
        <v>71</v>
      </c>
      <c r="C205" s="28" t="str">
        <f t="shared" si="13"/>
        <v>Dunfermline B</v>
      </c>
      <c r="D205" s="76" t="s">
        <v>681</v>
      </c>
      <c r="E205" s="63">
        <v>0</v>
      </c>
      <c r="F205" s="8">
        <v>15</v>
      </c>
      <c r="G205" s="16"/>
    </row>
    <row r="206" spans="2:7" x14ac:dyDescent="0.25">
      <c r="B206" s="24"/>
      <c r="C206" s="28" t="e">
        <f t="shared" ref="C206:C218" si="14">VLOOKUP(B206,$B$253:$C$280,2,FALSE)</f>
        <v>#N/A</v>
      </c>
      <c r="D206" s="74"/>
      <c r="E206" s="5"/>
      <c r="F206" s="8">
        <v>16</v>
      </c>
      <c r="G206" s="16"/>
    </row>
    <row r="207" spans="2:7" x14ac:dyDescent="0.25">
      <c r="B207" s="24"/>
      <c r="C207" s="28" t="e">
        <f t="shared" si="14"/>
        <v>#N/A</v>
      </c>
      <c r="D207" s="74"/>
      <c r="E207" s="5"/>
      <c r="F207" s="8">
        <v>17</v>
      </c>
      <c r="G207" s="16"/>
    </row>
    <row r="208" spans="2:7" x14ac:dyDescent="0.25">
      <c r="B208" s="24"/>
      <c r="C208" s="28" t="e">
        <f t="shared" si="14"/>
        <v>#N/A</v>
      </c>
      <c r="D208" s="74"/>
      <c r="E208" s="5"/>
      <c r="F208" s="8">
        <v>18</v>
      </c>
      <c r="G208" s="16"/>
    </row>
    <row r="209" spans="2:7" x14ac:dyDescent="0.25">
      <c r="B209" s="24"/>
      <c r="C209" s="28" t="e">
        <f t="shared" si="14"/>
        <v>#N/A</v>
      </c>
      <c r="D209" s="74"/>
      <c r="E209" s="5"/>
      <c r="F209" s="8">
        <v>19</v>
      </c>
      <c r="G209" s="16"/>
    </row>
    <row r="210" spans="2:7" x14ac:dyDescent="0.25">
      <c r="B210" s="24"/>
      <c r="C210" s="28" t="e">
        <f t="shared" si="14"/>
        <v>#N/A</v>
      </c>
      <c r="D210" s="74"/>
      <c r="E210" s="5"/>
      <c r="F210" s="8">
        <v>20</v>
      </c>
      <c r="G210" s="16"/>
    </row>
    <row r="211" spans="2:7" x14ac:dyDescent="0.25">
      <c r="B211" s="24"/>
      <c r="C211" s="28" t="e">
        <f t="shared" si="14"/>
        <v>#N/A</v>
      </c>
      <c r="D211" s="74"/>
      <c r="E211" s="5"/>
      <c r="F211" s="8">
        <v>21</v>
      </c>
      <c r="G211" s="16"/>
    </row>
    <row r="212" spans="2:7" x14ac:dyDescent="0.25">
      <c r="B212" s="24"/>
      <c r="C212" s="28" t="e">
        <f t="shared" si="14"/>
        <v>#N/A</v>
      </c>
      <c r="D212" s="74"/>
      <c r="E212" s="5"/>
      <c r="F212" s="8">
        <v>22</v>
      </c>
      <c r="G212" s="16"/>
    </row>
    <row r="213" spans="2:7" x14ac:dyDescent="0.25">
      <c r="B213" s="24"/>
      <c r="C213" s="28" t="e">
        <f t="shared" si="14"/>
        <v>#N/A</v>
      </c>
      <c r="D213" s="74"/>
      <c r="E213" s="5"/>
      <c r="F213" s="8">
        <v>23</v>
      </c>
      <c r="G213" s="16"/>
    </row>
    <row r="214" spans="2:7" x14ac:dyDescent="0.25">
      <c r="B214" s="26"/>
      <c r="C214" s="28" t="e">
        <f t="shared" si="14"/>
        <v>#N/A</v>
      </c>
      <c r="D214" s="140"/>
      <c r="E214" s="18"/>
      <c r="F214" s="27">
        <v>24</v>
      </c>
      <c r="G214" s="16"/>
    </row>
    <row r="215" spans="2:7" x14ac:dyDescent="0.25">
      <c r="B215" s="4"/>
      <c r="C215" s="28" t="e">
        <f t="shared" si="14"/>
        <v>#N/A</v>
      </c>
      <c r="D215" s="74"/>
      <c r="E215" s="5"/>
      <c r="F215" s="8">
        <v>25</v>
      </c>
    </row>
    <row r="216" spans="2:7" x14ac:dyDescent="0.25">
      <c r="B216" s="4"/>
      <c r="C216" s="28" t="e">
        <f t="shared" si="14"/>
        <v>#N/A</v>
      </c>
      <c r="D216" s="74"/>
      <c r="E216" s="5"/>
      <c r="F216" s="8">
        <v>26</v>
      </c>
    </row>
    <row r="217" spans="2:7" x14ac:dyDescent="0.25">
      <c r="B217" s="4"/>
      <c r="C217" s="28" t="e">
        <f t="shared" si="14"/>
        <v>#N/A</v>
      </c>
      <c r="D217" s="74"/>
      <c r="E217" s="5"/>
      <c r="F217" s="8">
        <v>27</v>
      </c>
    </row>
    <row r="218" spans="2:7" x14ac:dyDescent="0.25">
      <c r="B218" s="4"/>
      <c r="C218" s="28" t="e">
        <f t="shared" si="14"/>
        <v>#N/A</v>
      </c>
      <c r="D218" s="74"/>
      <c r="E218" s="5"/>
      <c r="F218" s="5">
        <v>28</v>
      </c>
    </row>
    <row r="219" spans="2:7" ht="15.75" thickBot="1" x14ac:dyDescent="0.3">
      <c r="D219" s="166"/>
    </row>
    <row r="220" spans="2:7" x14ac:dyDescent="0.25">
      <c r="B220" s="124" t="s">
        <v>28</v>
      </c>
      <c r="C220" s="125"/>
      <c r="D220" s="167"/>
      <c r="E220" s="125" t="s">
        <v>51</v>
      </c>
      <c r="F220" s="126"/>
      <c r="G220" s="45"/>
    </row>
    <row r="221" spans="2:7" x14ac:dyDescent="0.25">
      <c r="B221" s="6" t="s">
        <v>0</v>
      </c>
      <c r="C221" s="3" t="s">
        <v>1</v>
      </c>
      <c r="D221" s="143" t="s">
        <v>2</v>
      </c>
      <c r="E221" s="3" t="s">
        <v>12</v>
      </c>
      <c r="F221" s="7" t="s">
        <v>4</v>
      </c>
      <c r="G221" s="15"/>
    </row>
    <row r="222" spans="2:7" x14ac:dyDescent="0.25">
      <c r="B222" s="24" t="s">
        <v>96</v>
      </c>
      <c r="C222" s="28" t="str">
        <f t="shared" ref="C222:C244" si="15">VLOOKUP(B222,$B$253:$C$280,2,FALSE)</f>
        <v>Law &amp; District A</v>
      </c>
      <c r="D222" s="101" t="s">
        <v>813</v>
      </c>
      <c r="E222" s="63">
        <v>12</v>
      </c>
      <c r="F222" s="8">
        <v>1</v>
      </c>
      <c r="G222" s="16"/>
    </row>
    <row r="223" spans="2:7" x14ac:dyDescent="0.25">
      <c r="B223" s="24" t="s">
        <v>126</v>
      </c>
      <c r="C223" s="28" t="str">
        <f t="shared" si="15"/>
        <v>Falkirk V H A</v>
      </c>
      <c r="D223" s="76" t="s">
        <v>284</v>
      </c>
      <c r="E223" s="63">
        <v>8.93</v>
      </c>
      <c r="F223" s="8">
        <v>2</v>
      </c>
      <c r="G223" s="16"/>
    </row>
    <row r="224" spans="2:7" x14ac:dyDescent="0.25">
      <c r="B224" s="24" t="s">
        <v>101</v>
      </c>
      <c r="C224" s="28" t="str">
        <f t="shared" si="15"/>
        <v>North Ayr  A</v>
      </c>
      <c r="D224" s="76" t="s">
        <v>308</v>
      </c>
      <c r="E224" s="63">
        <v>7.78</v>
      </c>
      <c r="F224" s="8">
        <v>3</v>
      </c>
      <c r="G224" s="16"/>
    </row>
    <row r="225" spans="2:7" x14ac:dyDescent="0.25">
      <c r="B225" s="24" t="s">
        <v>124</v>
      </c>
      <c r="C225" s="28" t="str">
        <f t="shared" si="15"/>
        <v>Edinburgh AC B</v>
      </c>
      <c r="D225" s="76" t="s">
        <v>810</v>
      </c>
      <c r="E225" s="63">
        <v>7.25</v>
      </c>
      <c r="F225" s="8">
        <v>4</v>
      </c>
      <c r="G225" s="16"/>
    </row>
    <row r="226" spans="2:7" x14ac:dyDescent="0.25">
      <c r="B226" s="24" t="s">
        <v>136</v>
      </c>
      <c r="C226" s="28" t="str">
        <f t="shared" si="15"/>
        <v>Airdrie B</v>
      </c>
      <c r="D226" s="76" t="s">
        <v>825</v>
      </c>
      <c r="E226" s="63">
        <v>7.04</v>
      </c>
      <c r="F226" s="8">
        <v>5</v>
      </c>
      <c r="G226" s="16"/>
    </row>
    <row r="227" spans="2:7" x14ac:dyDescent="0.25">
      <c r="B227" s="24" t="s">
        <v>93</v>
      </c>
      <c r="C227" s="28" t="str">
        <f t="shared" si="15"/>
        <v>Lasswade A</v>
      </c>
      <c r="D227" s="76" t="s">
        <v>815</v>
      </c>
      <c r="E227" s="63">
        <v>6.89</v>
      </c>
      <c r="F227" s="8">
        <v>6</v>
      </c>
      <c r="G227" s="16"/>
    </row>
    <row r="228" spans="2:7" x14ac:dyDescent="0.25">
      <c r="B228" s="24" t="s">
        <v>104</v>
      </c>
      <c r="C228" s="28" t="str">
        <f t="shared" si="15"/>
        <v>North Ayr  B</v>
      </c>
      <c r="D228" s="76" t="s">
        <v>307</v>
      </c>
      <c r="E228" s="5">
        <v>6.73</v>
      </c>
      <c r="F228" s="8">
        <v>7</v>
      </c>
      <c r="G228" s="16"/>
    </row>
    <row r="229" spans="2:7" x14ac:dyDescent="0.25">
      <c r="B229" s="24" t="s">
        <v>110</v>
      </c>
      <c r="C229" s="28" t="str">
        <f t="shared" si="15"/>
        <v>Springburn  A</v>
      </c>
      <c r="D229" s="76" t="s">
        <v>829</v>
      </c>
      <c r="E229" s="63">
        <v>6.73</v>
      </c>
      <c r="F229" s="8">
        <v>8</v>
      </c>
      <c r="G229" s="16"/>
    </row>
    <row r="230" spans="2:7" x14ac:dyDescent="0.25">
      <c r="B230" s="24" t="s">
        <v>121</v>
      </c>
      <c r="C230" s="28" t="str">
        <f t="shared" si="15"/>
        <v>Central AC A</v>
      </c>
      <c r="D230" s="76" t="s">
        <v>267</v>
      </c>
      <c r="E230" s="63">
        <v>6.59</v>
      </c>
      <c r="F230" s="8">
        <v>9</v>
      </c>
      <c r="G230" s="16"/>
    </row>
    <row r="231" spans="2:7" x14ac:dyDescent="0.25">
      <c r="B231" s="24" t="s">
        <v>79</v>
      </c>
      <c r="C231" s="28" t="str">
        <f t="shared" si="15"/>
        <v>Inverclyde A</v>
      </c>
      <c r="D231" s="76" t="s">
        <v>285</v>
      </c>
      <c r="E231" s="63">
        <v>6.55</v>
      </c>
      <c r="F231" s="8">
        <v>10</v>
      </c>
      <c r="G231" s="16"/>
    </row>
    <row r="232" spans="2:7" x14ac:dyDescent="0.25">
      <c r="B232" s="24" t="s">
        <v>122</v>
      </c>
      <c r="C232" s="28" t="str">
        <f t="shared" si="15"/>
        <v>Central AC B</v>
      </c>
      <c r="D232" s="76" t="s">
        <v>266</v>
      </c>
      <c r="E232" s="63">
        <v>6.42</v>
      </c>
      <c r="F232" s="8">
        <v>11</v>
      </c>
      <c r="G232" s="16"/>
    </row>
    <row r="233" spans="2:7" x14ac:dyDescent="0.25">
      <c r="B233" s="24" t="s">
        <v>71</v>
      </c>
      <c r="C233" s="28" t="str">
        <f t="shared" si="15"/>
        <v>Dunfermline B</v>
      </c>
      <c r="D233" s="76" t="s">
        <v>812</v>
      </c>
      <c r="E233" s="63">
        <v>6.33</v>
      </c>
      <c r="F233" s="8">
        <v>12</v>
      </c>
      <c r="G233" s="16"/>
    </row>
    <row r="234" spans="2:7" x14ac:dyDescent="0.25">
      <c r="B234" s="24" t="s">
        <v>73</v>
      </c>
      <c r="C234" s="28" t="str">
        <f t="shared" si="15"/>
        <v>Dundee Hawkhill A</v>
      </c>
      <c r="D234" s="76" t="s">
        <v>272</v>
      </c>
      <c r="E234" s="63">
        <v>6.22</v>
      </c>
      <c r="F234" s="8">
        <v>13</v>
      </c>
      <c r="G234" s="16"/>
    </row>
    <row r="235" spans="2:7" x14ac:dyDescent="0.25">
      <c r="B235" s="24" t="s">
        <v>119</v>
      </c>
      <c r="C235" s="28" t="str">
        <f t="shared" si="15"/>
        <v>Dunfermline A</v>
      </c>
      <c r="D235" s="76" t="s">
        <v>258</v>
      </c>
      <c r="E235" s="5">
        <v>6.13</v>
      </c>
      <c r="F235" s="8">
        <v>14</v>
      </c>
      <c r="G235" s="16"/>
    </row>
    <row r="236" spans="2:7" x14ac:dyDescent="0.25">
      <c r="B236" s="24" t="s">
        <v>130</v>
      </c>
      <c r="C236" s="28" t="str">
        <f t="shared" si="15"/>
        <v>Dundee Hawkhill B</v>
      </c>
      <c r="D236" s="76" t="s">
        <v>817</v>
      </c>
      <c r="E236" s="63">
        <v>5.08</v>
      </c>
      <c r="F236" s="8">
        <v>15</v>
      </c>
      <c r="G236" s="16"/>
    </row>
    <row r="237" spans="2:7" x14ac:dyDescent="0.25">
      <c r="B237" s="24" t="s">
        <v>120</v>
      </c>
      <c r="C237" s="28" t="str">
        <f t="shared" si="15"/>
        <v>Airdrie A</v>
      </c>
      <c r="D237" s="76" t="s">
        <v>826</v>
      </c>
      <c r="E237" s="63">
        <v>4.9400000000000004</v>
      </c>
      <c r="F237" s="5">
        <v>16</v>
      </c>
      <c r="G237" s="16"/>
    </row>
    <row r="238" spans="2:7" x14ac:dyDescent="0.25">
      <c r="B238" s="24" t="s">
        <v>123</v>
      </c>
      <c r="C238" s="28" t="str">
        <f t="shared" si="15"/>
        <v>Edinburgh AC A</v>
      </c>
      <c r="D238" s="76" t="s">
        <v>808</v>
      </c>
      <c r="E238" s="63">
        <v>4.84</v>
      </c>
      <c r="F238" s="8">
        <v>17</v>
      </c>
      <c r="G238" s="16"/>
    </row>
    <row r="239" spans="2:7" x14ac:dyDescent="0.25">
      <c r="B239" s="24" t="s">
        <v>76</v>
      </c>
      <c r="C239" s="28" t="str">
        <f t="shared" si="15"/>
        <v>East Kilbride A</v>
      </c>
      <c r="D239" s="169" t="s">
        <v>814</v>
      </c>
      <c r="E239" s="63">
        <v>4.4000000000000004</v>
      </c>
      <c r="F239" s="8">
        <v>18</v>
      </c>
      <c r="G239" s="16"/>
    </row>
    <row r="240" spans="2:7" x14ac:dyDescent="0.25">
      <c r="B240" s="24" t="s">
        <v>107</v>
      </c>
      <c r="C240" s="28" t="str">
        <f t="shared" si="15"/>
        <v xml:space="preserve">Perth SH  A </v>
      </c>
      <c r="D240" s="76" t="s">
        <v>292</v>
      </c>
      <c r="E240" s="63">
        <v>4.0599999999999996</v>
      </c>
      <c r="F240" s="8">
        <v>19</v>
      </c>
      <c r="G240" s="16"/>
    </row>
    <row r="241" spans="2:13" x14ac:dyDescent="0.25">
      <c r="B241" s="24" t="s">
        <v>127</v>
      </c>
      <c r="C241" s="28" t="str">
        <f t="shared" si="15"/>
        <v>Springburn B</v>
      </c>
      <c r="D241" s="76" t="s">
        <v>259</v>
      </c>
      <c r="E241" s="63">
        <v>0</v>
      </c>
      <c r="F241" s="42">
        <v>20</v>
      </c>
      <c r="G241" s="16"/>
    </row>
    <row r="242" spans="2:13" x14ac:dyDescent="0.25">
      <c r="B242" s="24"/>
      <c r="C242" s="28" t="e">
        <f t="shared" si="15"/>
        <v>#N/A</v>
      </c>
      <c r="D242" s="74"/>
      <c r="E242" s="63"/>
      <c r="F242" s="8"/>
      <c r="G242" s="16"/>
    </row>
    <row r="243" spans="2:13" x14ac:dyDescent="0.25">
      <c r="B243" s="24"/>
      <c r="C243" s="28" t="e">
        <f t="shared" si="15"/>
        <v>#N/A</v>
      </c>
      <c r="D243" s="74"/>
      <c r="E243" s="63"/>
      <c r="F243" s="8"/>
      <c r="G243" s="16"/>
    </row>
    <row r="244" spans="2:13" x14ac:dyDescent="0.25">
      <c r="B244" s="24"/>
      <c r="C244" s="28" t="e">
        <f t="shared" si="15"/>
        <v>#N/A</v>
      </c>
      <c r="D244" s="74"/>
      <c r="E244" s="63"/>
      <c r="F244" s="100"/>
      <c r="G244" s="44"/>
    </row>
    <row r="245" spans="2:13" x14ac:dyDescent="0.25">
      <c r="B245" s="26"/>
      <c r="C245" s="28" t="e">
        <f t="shared" ref="C245:C249" si="16">VLOOKUP(B245,$B$253:$C$280,2,FALSE)</f>
        <v>#N/A</v>
      </c>
      <c r="D245" s="168"/>
      <c r="E245" s="18"/>
      <c r="F245" s="54"/>
      <c r="G245" s="44"/>
    </row>
    <row r="246" spans="2:13" x14ac:dyDescent="0.25">
      <c r="B246" s="22"/>
      <c r="C246" s="28" t="e">
        <f t="shared" si="16"/>
        <v>#N/A</v>
      </c>
      <c r="D246" s="88"/>
      <c r="E246" s="5"/>
      <c r="F246" s="8"/>
      <c r="G246" s="44"/>
    </row>
    <row r="247" spans="2:13" x14ac:dyDescent="0.25">
      <c r="B247" s="22"/>
      <c r="C247" s="28" t="e">
        <f t="shared" si="16"/>
        <v>#N/A</v>
      </c>
      <c r="D247" s="88"/>
      <c r="E247" s="5"/>
      <c r="F247" s="8"/>
      <c r="G247" s="44"/>
    </row>
    <row r="248" spans="2:13" x14ac:dyDescent="0.25">
      <c r="B248" s="22"/>
      <c r="C248" s="28" t="e">
        <f t="shared" si="16"/>
        <v>#N/A</v>
      </c>
      <c r="D248" s="88"/>
      <c r="E248" s="5"/>
      <c r="F248" s="8"/>
      <c r="G248" s="44"/>
    </row>
    <row r="249" spans="2:13" x14ac:dyDescent="0.25">
      <c r="B249" s="22"/>
      <c r="C249" s="28" t="e">
        <f t="shared" si="16"/>
        <v>#N/A</v>
      </c>
      <c r="D249" s="88"/>
      <c r="E249" s="5"/>
      <c r="F249" s="42"/>
      <c r="G249" s="44"/>
      <c r="J249" s="3" t="s">
        <v>484</v>
      </c>
      <c r="K249" s="3">
        <v>26</v>
      </c>
    </row>
    <row r="251" spans="2:13" ht="14.45" x14ac:dyDescent="0.35">
      <c r="B251" s="127" t="s">
        <v>53</v>
      </c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</row>
    <row r="252" spans="2:13" ht="35.1" customHeight="1" x14ac:dyDescent="0.25">
      <c r="B252" s="13" t="s">
        <v>0</v>
      </c>
      <c r="C252" s="13" t="s">
        <v>14</v>
      </c>
      <c r="D252" s="145" t="s">
        <v>20</v>
      </c>
      <c r="E252" s="14" t="s">
        <v>29</v>
      </c>
      <c r="F252" s="14" t="s">
        <v>25</v>
      </c>
      <c r="G252" s="14" t="s">
        <v>66</v>
      </c>
      <c r="H252" s="14" t="s">
        <v>21</v>
      </c>
      <c r="I252" s="14" t="s">
        <v>26</v>
      </c>
      <c r="J252" s="14" t="s">
        <v>30</v>
      </c>
      <c r="K252" s="14" t="s">
        <v>28</v>
      </c>
      <c r="L252" s="14" t="s">
        <v>15</v>
      </c>
      <c r="M252" s="14" t="s">
        <v>16</v>
      </c>
    </row>
    <row r="253" spans="2:13" x14ac:dyDescent="0.25">
      <c r="B253" s="22" t="s">
        <v>124</v>
      </c>
      <c r="C253" s="37" t="s">
        <v>142</v>
      </c>
      <c r="D253" s="146">
        <f t="shared" ref="D253:D277" si="17">IFERROR(VLOOKUP(B253,$B$5:$F$32,5,FALSE),$K$249)</f>
        <v>3</v>
      </c>
      <c r="E253" s="5">
        <f t="shared" ref="E253:E277" si="18">IFERROR(VLOOKUP(B253,$B$36:$F$63,5,FALSE),$K$249)</f>
        <v>3</v>
      </c>
      <c r="F253" s="5">
        <f t="shared" ref="F253:F277" si="19">IFERROR(VLOOKUP(B253,$B$67:$F$94,5,FALSE),$K$249)</f>
        <v>2</v>
      </c>
      <c r="G253" s="5">
        <f t="shared" ref="G253:G277" si="20">IFERROR(VLOOKUP(B253,$B$98:$F$125,5,FALSE),$K$249)</f>
        <v>4</v>
      </c>
      <c r="H253" s="5">
        <f t="shared" ref="H253:H277" si="21">IFERROR(VLOOKUP(B253,$B$129:$F$156,5,FALSE),$K$249)</f>
        <v>1</v>
      </c>
      <c r="I253" s="5">
        <f t="shared" ref="I253:I277" si="22">IFERROR(VLOOKUP(B253,$B$160:$F$187,5,FALSE),$K$249)</f>
        <v>2</v>
      </c>
      <c r="J253" s="5">
        <f t="shared" ref="J253:J277" si="23">IFERROR(VLOOKUP(B253,$B$191:$F$218,5,FALSE),$K$249)</f>
        <v>8</v>
      </c>
      <c r="K253" s="5">
        <f t="shared" ref="K253:K277" si="24">IFERROR(VLOOKUP(B253,$B$222:$F$249,5,FALSE),$K$249)</f>
        <v>4</v>
      </c>
      <c r="L253" s="3">
        <f t="array" ref="L253">SUM(IF(ISERROR(D253:K253),"",D253:K253))</f>
        <v>27</v>
      </c>
      <c r="M253" s="5">
        <v>1</v>
      </c>
    </row>
    <row r="254" spans="2:13" x14ac:dyDescent="0.25">
      <c r="B254" s="22" t="s">
        <v>101</v>
      </c>
      <c r="C254" s="39" t="s">
        <v>103</v>
      </c>
      <c r="D254" s="146">
        <f t="shared" si="17"/>
        <v>6</v>
      </c>
      <c r="E254" s="5">
        <f t="shared" si="18"/>
        <v>6</v>
      </c>
      <c r="F254" s="5">
        <f t="shared" si="19"/>
        <v>4</v>
      </c>
      <c r="G254" s="5">
        <f t="shared" si="20"/>
        <v>1</v>
      </c>
      <c r="H254" s="5">
        <f t="shared" si="21"/>
        <v>4</v>
      </c>
      <c r="I254" s="5">
        <f t="shared" si="22"/>
        <v>3</v>
      </c>
      <c r="J254" s="5">
        <f t="shared" si="23"/>
        <v>1</v>
      </c>
      <c r="K254" s="5">
        <f t="shared" si="24"/>
        <v>3</v>
      </c>
      <c r="L254" s="3">
        <f t="array" ref="L254">SUM(IF(ISERROR(D254:K254),"",D254:K254))</f>
        <v>28</v>
      </c>
      <c r="M254" s="5">
        <v>2</v>
      </c>
    </row>
    <row r="255" spans="2:13" x14ac:dyDescent="0.25">
      <c r="B255" s="22" t="s">
        <v>126</v>
      </c>
      <c r="C255" s="38" t="s">
        <v>128</v>
      </c>
      <c r="D255" s="146">
        <f t="shared" si="17"/>
        <v>11</v>
      </c>
      <c r="E255" s="5">
        <f t="shared" si="18"/>
        <v>9</v>
      </c>
      <c r="F255" s="5">
        <f t="shared" si="19"/>
        <v>7</v>
      </c>
      <c r="G255" s="5">
        <f t="shared" si="20"/>
        <v>6</v>
      </c>
      <c r="H255" s="5">
        <f t="shared" si="21"/>
        <v>15</v>
      </c>
      <c r="I255" s="5">
        <f t="shared" si="22"/>
        <v>4</v>
      </c>
      <c r="J255" s="5">
        <f t="shared" si="23"/>
        <v>2</v>
      </c>
      <c r="K255" s="5">
        <f t="shared" si="24"/>
        <v>2</v>
      </c>
      <c r="L255" s="3">
        <f t="array" ref="L255">SUM(IF(ISERROR(D255:K255),"",D255:K255))</f>
        <v>56</v>
      </c>
      <c r="M255" s="5">
        <v>3</v>
      </c>
    </row>
    <row r="256" spans="2:13" x14ac:dyDescent="0.25">
      <c r="B256" s="22" t="s">
        <v>121</v>
      </c>
      <c r="C256" s="38" t="s">
        <v>69</v>
      </c>
      <c r="D256" s="146">
        <f t="shared" si="17"/>
        <v>17</v>
      </c>
      <c r="E256" s="5">
        <f t="shared" si="18"/>
        <v>1</v>
      </c>
      <c r="F256" s="5">
        <f t="shared" si="19"/>
        <v>26</v>
      </c>
      <c r="G256" s="5">
        <f t="shared" si="20"/>
        <v>3</v>
      </c>
      <c r="H256" s="5">
        <f t="shared" si="21"/>
        <v>6</v>
      </c>
      <c r="I256" s="5">
        <f t="shared" si="22"/>
        <v>1</v>
      </c>
      <c r="J256" s="5">
        <f t="shared" si="23"/>
        <v>3</v>
      </c>
      <c r="K256" s="5">
        <f t="shared" si="24"/>
        <v>9</v>
      </c>
      <c r="L256" s="3">
        <f t="array" ref="L256">SUM(IF(ISERROR(D256:K256),"",D256:K256))</f>
        <v>66</v>
      </c>
      <c r="M256" s="5">
        <v>4</v>
      </c>
    </row>
    <row r="257" spans="2:13" x14ac:dyDescent="0.25">
      <c r="B257" s="22" t="s">
        <v>73</v>
      </c>
      <c r="C257" s="38" t="s">
        <v>75</v>
      </c>
      <c r="D257" s="146">
        <f t="shared" si="17"/>
        <v>9</v>
      </c>
      <c r="E257" s="5">
        <f t="shared" si="18"/>
        <v>10</v>
      </c>
      <c r="F257" s="5">
        <f t="shared" si="19"/>
        <v>5</v>
      </c>
      <c r="G257" s="5">
        <f t="shared" si="20"/>
        <v>9</v>
      </c>
      <c r="H257" s="5">
        <f t="shared" si="21"/>
        <v>7</v>
      </c>
      <c r="I257" s="5">
        <f t="shared" si="22"/>
        <v>14</v>
      </c>
      <c r="J257" s="5">
        <f t="shared" si="23"/>
        <v>6</v>
      </c>
      <c r="K257" s="5">
        <f t="shared" si="24"/>
        <v>13</v>
      </c>
      <c r="L257" s="3">
        <f t="array" ref="L257">SUM(IF(ISERROR(D257:K257),"",D257:K257))</f>
        <v>73</v>
      </c>
      <c r="M257" s="5">
        <v>5</v>
      </c>
    </row>
    <row r="258" spans="2:13" x14ac:dyDescent="0.25">
      <c r="B258" s="22" t="s">
        <v>122</v>
      </c>
      <c r="C258" s="38" t="s">
        <v>70</v>
      </c>
      <c r="D258" s="146">
        <f t="shared" si="17"/>
        <v>18</v>
      </c>
      <c r="E258" s="5">
        <f t="shared" si="18"/>
        <v>7</v>
      </c>
      <c r="F258" s="5">
        <f t="shared" si="19"/>
        <v>9</v>
      </c>
      <c r="G258" s="5">
        <f t="shared" si="20"/>
        <v>5</v>
      </c>
      <c r="H258" s="5">
        <f t="shared" si="21"/>
        <v>14</v>
      </c>
      <c r="I258" s="5">
        <f t="shared" si="22"/>
        <v>5</v>
      </c>
      <c r="J258" s="5">
        <f t="shared" si="23"/>
        <v>11</v>
      </c>
      <c r="K258" s="5">
        <f t="shared" si="24"/>
        <v>11</v>
      </c>
      <c r="L258" s="3">
        <f t="array" ref="L258">SUM(IF(ISERROR(D258:K258),"",D258:K258))</f>
        <v>80</v>
      </c>
      <c r="M258" s="5">
        <v>6</v>
      </c>
    </row>
    <row r="259" spans="2:13" x14ac:dyDescent="0.25">
      <c r="B259" s="22" t="s">
        <v>119</v>
      </c>
      <c r="C259" s="37" t="s">
        <v>183</v>
      </c>
      <c r="D259" s="146">
        <f t="shared" si="17"/>
        <v>15</v>
      </c>
      <c r="E259" s="5">
        <f t="shared" si="18"/>
        <v>5</v>
      </c>
      <c r="F259" s="5">
        <f t="shared" si="19"/>
        <v>16</v>
      </c>
      <c r="G259" s="5">
        <f t="shared" si="20"/>
        <v>10</v>
      </c>
      <c r="H259" s="5">
        <f t="shared" si="21"/>
        <v>9</v>
      </c>
      <c r="I259" s="5">
        <f t="shared" si="22"/>
        <v>12</v>
      </c>
      <c r="J259" s="5">
        <f t="shared" si="23"/>
        <v>5</v>
      </c>
      <c r="K259" s="5">
        <f t="shared" si="24"/>
        <v>14</v>
      </c>
      <c r="L259" s="3">
        <f t="array" ref="L259">SUM(IF(ISERROR(D259:K259),"",D259:K259))</f>
        <v>86</v>
      </c>
      <c r="M259" s="5">
        <v>7</v>
      </c>
    </row>
    <row r="260" spans="2:13" x14ac:dyDescent="0.25">
      <c r="B260" s="22" t="s">
        <v>130</v>
      </c>
      <c r="C260" s="38" t="s">
        <v>133</v>
      </c>
      <c r="D260" s="146">
        <f t="shared" si="17"/>
        <v>10</v>
      </c>
      <c r="E260" s="5">
        <f t="shared" si="18"/>
        <v>14</v>
      </c>
      <c r="F260" s="5">
        <f t="shared" si="19"/>
        <v>8</v>
      </c>
      <c r="G260" s="5">
        <f t="shared" si="20"/>
        <v>7</v>
      </c>
      <c r="H260" s="5">
        <f t="shared" si="21"/>
        <v>11</v>
      </c>
      <c r="I260" s="5">
        <f t="shared" si="22"/>
        <v>15</v>
      </c>
      <c r="J260" s="5">
        <f t="shared" si="23"/>
        <v>9</v>
      </c>
      <c r="K260" s="5">
        <f t="shared" si="24"/>
        <v>15</v>
      </c>
      <c r="L260" s="3">
        <f t="array" ref="L260">SUM(IF(ISERROR(D260:K260),"",D260:K260))</f>
        <v>89</v>
      </c>
      <c r="M260" s="5">
        <v>8</v>
      </c>
    </row>
    <row r="261" spans="2:13" x14ac:dyDescent="0.25">
      <c r="B261" s="22" t="s">
        <v>93</v>
      </c>
      <c r="C261" s="37" t="s">
        <v>95</v>
      </c>
      <c r="D261" s="146">
        <f t="shared" si="17"/>
        <v>1</v>
      </c>
      <c r="E261" s="5">
        <f t="shared" si="18"/>
        <v>2</v>
      </c>
      <c r="F261" s="5">
        <f t="shared" si="19"/>
        <v>3</v>
      </c>
      <c r="G261" s="5">
        <f t="shared" si="20"/>
        <v>26</v>
      </c>
      <c r="H261" s="5">
        <f t="shared" si="21"/>
        <v>26</v>
      </c>
      <c r="I261" s="5">
        <f t="shared" si="22"/>
        <v>16</v>
      </c>
      <c r="J261" s="5">
        <f t="shared" si="23"/>
        <v>10</v>
      </c>
      <c r="K261" s="5">
        <f t="shared" si="24"/>
        <v>6</v>
      </c>
      <c r="L261" s="3">
        <f t="array" ref="L261">SUM(IF(ISERROR(D261:K261),"",D261:K261))</f>
        <v>90</v>
      </c>
      <c r="M261" s="5">
        <v>9</v>
      </c>
    </row>
    <row r="262" spans="2:13" x14ac:dyDescent="0.25">
      <c r="B262" s="22" t="s">
        <v>79</v>
      </c>
      <c r="C262" s="37" t="s">
        <v>81</v>
      </c>
      <c r="D262" s="146">
        <f t="shared" si="17"/>
        <v>5</v>
      </c>
      <c r="E262" s="5">
        <f t="shared" si="18"/>
        <v>12</v>
      </c>
      <c r="F262" s="5">
        <f t="shared" si="19"/>
        <v>11</v>
      </c>
      <c r="G262" s="5">
        <f t="shared" si="20"/>
        <v>26</v>
      </c>
      <c r="H262" s="5">
        <f t="shared" si="21"/>
        <v>3</v>
      </c>
      <c r="I262" s="5">
        <f t="shared" si="22"/>
        <v>7</v>
      </c>
      <c r="J262" s="5">
        <f t="shared" si="23"/>
        <v>26</v>
      </c>
      <c r="K262" s="5">
        <f t="shared" si="24"/>
        <v>10</v>
      </c>
      <c r="L262" s="3">
        <f t="array" ref="L262">SUM(IF(ISERROR(D262:K262),"",D262:K262))</f>
        <v>100</v>
      </c>
      <c r="M262" s="5">
        <v>10</v>
      </c>
    </row>
    <row r="263" spans="2:13" x14ac:dyDescent="0.25">
      <c r="B263" s="22" t="s">
        <v>132</v>
      </c>
      <c r="C263" s="37" t="s">
        <v>135</v>
      </c>
      <c r="D263" s="146">
        <f t="shared" si="17"/>
        <v>8</v>
      </c>
      <c r="E263" s="5">
        <f t="shared" si="18"/>
        <v>26</v>
      </c>
      <c r="F263" s="5">
        <f t="shared" si="19"/>
        <v>6</v>
      </c>
      <c r="G263" s="5">
        <f t="shared" si="20"/>
        <v>2</v>
      </c>
      <c r="H263" s="5">
        <f t="shared" si="21"/>
        <v>2</v>
      </c>
      <c r="I263" s="5">
        <f t="shared" si="22"/>
        <v>9</v>
      </c>
      <c r="J263" s="5">
        <f t="shared" si="23"/>
        <v>26</v>
      </c>
      <c r="K263" s="5">
        <f t="shared" si="24"/>
        <v>26</v>
      </c>
      <c r="L263" s="3">
        <f t="array" ref="L263">SUM(IF(ISERROR(D263:K263),"",D263:K263))</f>
        <v>105</v>
      </c>
      <c r="M263" s="5">
        <v>11</v>
      </c>
    </row>
    <row r="264" spans="2:13" x14ac:dyDescent="0.25">
      <c r="B264" s="22" t="s">
        <v>87</v>
      </c>
      <c r="C264" s="37" t="s">
        <v>89</v>
      </c>
      <c r="D264" s="146">
        <f t="shared" si="17"/>
        <v>14</v>
      </c>
      <c r="E264" s="5">
        <f t="shared" si="18"/>
        <v>4</v>
      </c>
      <c r="F264" s="5">
        <f t="shared" si="19"/>
        <v>19</v>
      </c>
      <c r="G264" s="5">
        <f t="shared" si="20"/>
        <v>11</v>
      </c>
      <c r="H264" s="5">
        <f t="shared" si="21"/>
        <v>17</v>
      </c>
      <c r="I264" s="5">
        <f t="shared" si="22"/>
        <v>11</v>
      </c>
      <c r="J264" s="5">
        <f t="shared" si="23"/>
        <v>4</v>
      </c>
      <c r="K264" s="5">
        <f t="shared" si="24"/>
        <v>26</v>
      </c>
      <c r="L264" s="3">
        <f t="array" ref="L264">SUM(IF(ISERROR(D264:K264),"",D264:K264))</f>
        <v>106</v>
      </c>
      <c r="M264" s="5">
        <v>12</v>
      </c>
    </row>
    <row r="265" spans="2:13" x14ac:dyDescent="0.25">
      <c r="B265" s="22" t="s">
        <v>104</v>
      </c>
      <c r="C265" s="39" t="s">
        <v>106</v>
      </c>
      <c r="D265" s="146">
        <f t="shared" si="17"/>
        <v>19</v>
      </c>
      <c r="E265" s="5">
        <f t="shared" si="18"/>
        <v>11</v>
      </c>
      <c r="F265" s="5">
        <f t="shared" si="19"/>
        <v>20</v>
      </c>
      <c r="G265" s="5">
        <f t="shared" si="20"/>
        <v>12</v>
      </c>
      <c r="H265" s="5">
        <f t="shared" si="21"/>
        <v>19</v>
      </c>
      <c r="I265" s="5">
        <f t="shared" si="22"/>
        <v>21</v>
      </c>
      <c r="J265" s="5">
        <f t="shared" si="23"/>
        <v>7</v>
      </c>
      <c r="K265" s="5">
        <f t="shared" si="24"/>
        <v>7</v>
      </c>
      <c r="L265" s="3">
        <f t="array" ref="L265">SUM(IF(ISERROR(D265:K265),"",D265:K265))</f>
        <v>116</v>
      </c>
      <c r="M265" s="5">
        <v>13</v>
      </c>
    </row>
    <row r="266" spans="2:13" x14ac:dyDescent="0.25">
      <c r="B266" s="22" t="s">
        <v>71</v>
      </c>
      <c r="C266" s="37" t="s">
        <v>184</v>
      </c>
      <c r="D266" s="146">
        <f t="shared" si="17"/>
        <v>7</v>
      </c>
      <c r="E266" s="5">
        <f t="shared" si="18"/>
        <v>13</v>
      </c>
      <c r="F266" s="5">
        <f t="shared" si="19"/>
        <v>26</v>
      </c>
      <c r="G266" s="5">
        <f t="shared" si="20"/>
        <v>13</v>
      </c>
      <c r="H266" s="5">
        <f t="shared" si="21"/>
        <v>10</v>
      </c>
      <c r="I266" s="5">
        <f t="shared" si="22"/>
        <v>26</v>
      </c>
      <c r="J266" s="5">
        <f t="shared" si="23"/>
        <v>15</v>
      </c>
      <c r="K266" s="5">
        <f t="shared" si="24"/>
        <v>12</v>
      </c>
      <c r="L266" s="3">
        <f t="array" ref="L266">SUM(IF(ISERROR(D266:K266),"",D266:K266))</f>
        <v>122</v>
      </c>
      <c r="M266" s="5">
        <v>14</v>
      </c>
    </row>
    <row r="267" spans="2:13" x14ac:dyDescent="0.25">
      <c r="B267" s="22" t="s">
        <v>107</v>
      </c>
      <c r="C267" s="38" t="s">
        <v>109</v>
      </c>
      <c r="D267" s="146">
        <f t="shared" si="17"/>
        <v>2</v>
      </c>
      <c r="E267" s="5">
        <f t="shared" si="18"/>
        <v>26</v>
      </c>
      <c r="F267" s="5">
        <f t="shared" si="19"/>
        <v>1</v>
      </c>
      <c r="G267" s="5">
        <f t="shared" si="20"/>
        <v>26</v>
      </c>
      <c r="H267" s="5">
        <f t="shared" si="21"/>
        <v>5</v>
      </c>
      <c r="I267" s="5">
        <f t="shared" si="22"/>
        <v>18</v>
      </c>
      <c r="J267" s="5">
        <f t="shared" si="23"/>
        <v>26</v>
      </c>
      <c r="K267" s="5">
        <f t="shared" si="24"/>
        <v>19</v>
      </c>
      <c r="L267" s="3">
        <f t="array" ref="L267">SUM(IF(ISERROR(D267:K267),"",D267:K267))</f>
        <v>123</v>
      </c>
      <c r="M267" s="5">
        <v>15</v>
      </c>
    </row>
    <row r="268" spans="2:13" x14ac:dyDescent="0.25">
      <c r="B268" s="22" t="s">
        <v>110</v>
      </c>
      <c r="C268" s="39" t="s">
        <v>112</v>
      </c>
      <c r="D268" s="146">
        <f t="shared" si="17"/>
        <v>12</v>
      </c>
      <c r="E268" s="5">
        <f t="shared" si="18"/>
        <v>26</v>
      </c>
      <c r="F268" s="5">
        <f t="shared" si="19"/>
        <v>18</v>
      </c>
      <c r="G268" s="5">
        <f t="shared" si="20"/>
        <v>26</v>
      </c>
      <c r="H268" s="5">
        <f t="shared" si="21"/>
        <v>13</v>
      </c>
      <c r="I268" s="5">
        <f t="shared" si="22"/>
        <v>10</v>
      </c>
      <c r="J268" s="5">
        <f t="shared" si="23"/>
        <v>12</v>
      </c>
      <c r="K268" s="5">
        <f t="shared" si="24"/>
        <v>8</v>
      </c>
      <c r="L268" s="3">
        <f t="array" ref="L268">SUM(IF(ISERROR(D268:K268),"",D268:K268))</f>
        <v>125</v>
      </c>
      <c r="M268" s="5">
        <v>16</v>
      </c>
    </row>
    <row r="269" spans="2:13" x14ac:dyDescent="0.25">
      <c r="B269" s="22" t="s">
        <v>96</v>
      </c>
      <c r="C269" s="38" t="s">
        <v>98</v>
      </c>
      <c r="D269" s="146">
        <f t="shared" si="17"/>
        <v>26</v>
      </c>
      <c r="E269" s="5">
        <f t="shared" si="18"/>
        <v>8</v>
      </c>
      <c r="F269" s="5">
        <f t="shared" si="19"/>
        <v>13</v>
      </c>
      <c r="G269" s="5">
        <f t="shared" si="20"/>
        <v>26</v>
      </c>
      <c r="H269" s="5">
        <f t="shared" si="21"/>
        <v>26</v>
      </c>
      <c r="I269" s="5">
        <f t="shared" si="22"/>
        <v>6</v>
      </c>
      <c r="J269" s="5">
        <f t="shared" si="23"/>
        <v>26</v>
      </c>
      <c r="K269" s="5">
        <f t="shared" si="24"/>
        <v>1</v>
      </c>
      <c r="L269" s="3">
        <f t="array" ref="L269">SUM(IF(ISERROR(D269:K269),"",D269:K269))</f>
        <v>132</v>
      </c>
      <c r="M269" s="5">
        <v>17</v>
      </c>
    </row>
    <row r="270" spans="2:13" x14ac:dyDescent="0.25">
      <c r="B270" s="22" t="s">
        <v>120</v>
      </c>
      <c r="C270" s="37" t="s">
        <v>68</v>
      </c>
      <c r="D270" s="146">
        <f t="shared" si="17"/>
        <v>26</v>
      </c>
      <c r="E270" s="5">
        <f t="shared" si="18"/>
        <v>26</v>
      </c>
      <c r="F270" s="5">
        <f t="shared" si="19"/>
        <v>10</v>
      </c>
      <c r="G270" s="5">
        <f t="shared" si="20"/>
        <v>8</v>
      </c>
      <c r="H270" s="5">
        <f t="shared" si="21"/>
        <v>26</v>
      </c>
      <c r="I270" s="5">
        <f t="shared" si="22"/>
        <v>8</v>
      </c>
      <c r="J270" s="5">
        <f t="shared" si="23"/>
        <v>13</v>
      </c>
      <c r="K270" s="5">
        <f t="shared" si="24"/>
        <v>16</v>
      </c>
      <c r="L270" s="3">
        <f t="array" ref="L270">SUM(IF(ISERROR(D270:K270),"",D270:K270))</f>
        <v>133</v>
      </c>
      <c r="M270" s="5">
        <v>18</v>
      </c>
    </row>
    <row r="271" spans="2:13" x14ac:dyDescent="0.25">
      <c r="B271" s="22" t="s">
        <v>76</v>
      </c>
      <c r="C271" s="47" t="s">
        <v>78</v>
      </c>
      <c r="D271" s="146">
        <f t="shared" si="17"/>
        <v>13</v>
      </c>
      <c r="E271" s="5">
        <f t="shared" si="18"/>
        <v>26</v>
      </c>
      <c r="F271" s="5">
        <f t="shared" si="19"/>
        <v>21</v>
      </c>
      <c r="G271" s="5">
        <f t="shared" si="20"/>
        <v>14</v>
      </c>
      <c r="H271" s="5">
        <f t="shared" si="21"/>
        <v>12</v>
      </c>
      <c r="I271" s="5">
        <f t="shared" si="22"/>
        <v>19</v>
      </c>
      <c r="J271" s="5">
        <f t="shared" si="23"/>
        <v>14</v>
      </c>
      <c r="K271" s="5">
        <f t="shared" si="24"/>
        <v>18</v>
      </c>
      <c r="L271" s="3">
        <f t="array" ref="L271">SUM(IF(ISERROR(D271:K271),"",D271:K271))</f>
        <v>137</v>
      </c>
      <c r="M271" s="5">
        <v>19</v>
      </c>
    </row>
    <row r="272" spans="2:13" x14ac:dyDescent="0.25">
      <c r="B272" s="22" t="s">
        <v>136</v>
      </c>
      <c r="C272" s="37" t="s">
        <v>125</v>
      </c>
      <c r="D272" s="146">
        <f t="shared" si="17"/>
        <v>16</v>
      </c>
      <c r="E272" s="5">
        <f t="shared" si="18"/>
        <v>26</v>
      </c>
      <c r="F272" s="5">
        <f t="shared" si="19"/>
        <v>15</v>
      </c>
      <c r="G272" s="5">
        <f t="shared" si="20"/>
        <v>26</v>
      </c>
      <c r="H272" s="5">
        <f t="shared" si="21"/>
        <v>16</v>
      </c>
      <c r="I272" s="5">
        <f t="shared" si="22"/>
        <v>17</v>
      </c>
      <c r="J272" s="5">
        <f t="shared" si="23"/>
        <v>26</v>
      </c>
      <c r="K272" s="5">
        <f t="shared" si="24"/>
        <v>5</v>
      </c>
      <c r="L272" s="3">
        <f t="array" ref="L272">SUM(IF(ISERROR(D272:K272),"",D272:K272))</f>
        <v>147</v>
      </c>
      <c r="M272" s="5">
        <v>20</v>
      </c>
    </row>
    <row r="273" spans="2:13" x14ac:dyDescent="0.25">
      <c r="B273" s="22" t="s">
        <v>123</v>
      </c>
      <c r="C273" s="38" t="s">
        <v>141</v>
      </c>
      <c r="D273" s="146">
        <f t="shared" si="17"/>
        <v>26</v>
      </c>
      <c r="E273" s="5">
        <f t="shared" si="18"/>
        <v>26</v>
      </c>
      <c r="F273" s="5">
        <f t="shared" si="19"/>
        <v>14</v>
      </c>
      <c r="G273" s="5">
        <f t="shared" si="20"/>
        <v>26</v>
      </c>
      <c r="H273" s="5">
        <f t="shared" si="21"/>
        <v>8</v>
      </c>
      <c r="I273" s="5">
        <f t="shared" si="22"/>
        <v>13</v>
      </c>
      <c r="J273" s="5">
        <f t="shared" si="23"/>
        <v>26</v>
      </c>
      <c r="K273" s="5">
        <f t="shared" si="24"/>
        <v>17</v>
      </c>
      <c r="L273" s="3">
        <f t="array" ref="L273">SUM(IF(ISERROR(D273:K273),"",D273:K273))</f>
        <v>156</v>
      </c>
      <c r="M273" s="5">
        <v>21</v>
      </c>
    </row>
    <row r="274" spans="2:13" x14ac:dyDescent="0.25">
      <c r="B274" s="22" t="s">
        <v>127</v>
      </c>
      <c r="C274" s="39" t="s">
        <v>129</v>
      </c>
      <c r="D274" s="146">
        <f t="shared" si="17"/>
        <v>21</v>
      </c>
      <c r="E274" s="5">
        <f t="shared" si="18"/>
        <v>26</v>
      </c>
      <c r="F274" s="5">
        <f t="shared" si="19"/>
        <v>22</v>
      </c>
      <c r="G274" s="5">
        <f t="shared" si="20"/>
        <v>15</v>
      </c>
      <c r="H274" s="5">
        <f t="shared" si="21"/>
        <v>18</v>
      </c>
      <c r="I274" s="5">
        <f t="shared" si="22"/>
        <v>20</v>
      </c>
      <c r="J274" s="5">
        <f t="shared" si="23"/>
        <v>26</v>
      </c>
      <c r="K274" s="5">
        <f t="shared" si="24"/>
        <v>20</v>
      </c>
      <c r="L274" s="3">
        <f t="array" ref="L274">SUM(IF(ISERROR(D274:K274),"",D274:K274))</f>
        <v>168</v>
      </c>
      <c r="M274" s="5">
        <v>22</v>
      </c>
    </row>
    <row r="275" spans="2:13" x14ac:dyDescent="0.25">
      <c r="B275" s="22" t="s">
        <v>84</v>
      </c>
      <c r="C275" s="37" t="s">
        <v>86</v>
      </c>
      <c r="D275" s="146">
        <f t="shared" si="17"/>
        <v>4</v>
      </c>
      <c r="E275" s="5">
        <f t="shared" si="18"/>
        <v>26</v>
      </c>
      <c r="F275" s="5">
        <f t="shared" si="19"/>
        <v>12</v>
      </c>
      <c r="G275" s="5">
        <f t="shared" si="20"/>
        <v>26</v>
      </c>
      <c r="H275" s="5">
        <f t="shared" si="21"/>
        <v>26</v>
      </c>
      <c r="I275" s="5">
        <f t="shared" si="22"/>
        <v>26</v>
      </c>
      <c r="J275" s="5">
        <f t="shared" si="23"/>
        <v>26</v>
      </c>
      <c r="K275" s="5">
        <f t="shared" si="24"/>
        <v>26</v>
      </c>
      <c r="L275" s="3">
        <f t="array" ref="L275">SUM(IF(ISERROR(D275:K275),"",D275:K275))</f>
        <v>172</v>
      </c>
      <c r="M275" s="5">
        <v>23</v>
      </c>
    </row>
    <row r="276" spans="2:13" x14ac:dyDescent="0.25">
      <c r="B276" s="22" t="s">
        <v>82</v>
      </c>
      <c r="C276" s="38" t="s">
        <v>276</v>
      </c>
      <c r="D276" s="146">
        <f t="shared" si="17"/>
        <v>20</v>
      </c>
      <c r="E276" s="5">
        <f t="shared" si="18"/>
        <v>26</v>
      </c>
      <c r="F276" s="5">
        <f t="shared" si="19"/>
        <v>17</v>
      </c>
      <c r="G276" s="5">
        <f t="shared" si="20"/>
        <v>26</v>
      </c>
      <c r="H276" s="5">
        <f t="shared" si="21"/>
        <v>26</v>
      </c>
      <c r="I276" s="5">
        <f t="shared" si="22"/>
        <v>26</v>
      </c>
      <c r="J276" s="5">
        <f t="shared" si="23"/>
        <v>26</v>
      </c>
      <c r="K276" s="5">
        <f t="shared" si="24"/>
        <v>26</v>
      </c>
      <c r="L276" s="3">
        <f t="array" ref="L276">SUM(IF(ISERROR(D276:K276),"",D276:K276))</f>
        <v>193</v>
      </c>
      <c r="M276" s="5">
        <v>24</v>
      </c>
    </row>
    <row r="277" spans="2:13" x14ac:dyDescent="0.25">
      <c r="B277" s="22" t="s">
        <v>137</v>
      </c>
      <c r="C277" s="39" t="s">
        <v>138</v>
      </c>
      <c r="D277" s="146">
        <f t="shared" si="17"/>
        <v>26</v>
      </c>
      <c r="E277" s="5">
        <f t="shared" si="18"/>
        <v>26</v>
      </c>
      <c r="F277" s="5">
        <f t="shared" si="19"/>
        <v>26</v>
      </c>
      <c r="G277" s="5">
        <f t="shared" si="20"/>
        <v>26</v>
      </c>
      <c r="H277" s="5">
        <f t="shared" si="21"/>
        <v>26</v>
      </c>
      <c r="I277" s="5">
        <f t="shared" si="22"/>
        <v>26</v>
      </c>
      <c r="J277" s="5">
        <f t="shared" si="23"/>
        <v>26</v>
      </c>
      <c r="K277" s="5">
        <f t="shared" si="24"/>
        <v>26</v>
      </c>
      <c r="L277" s="3">
        <f t="array" ref="L277">SUM(IF(ISERROR(D277:K277),"",D277:K277))</f>
        <v>208</v>
      </c>
      <c r="M277" s="5">
        <v>25</v>
      </c>
    </row>
    <row r="278" spans="2:13" x14ac:dyDescent="0.25">
      <c r="B278" s="4"/>
      <c r="C278" s="4"/>
      <c r="D278" s="146" t="e">
        <f t="shared" ref="D278:D280" si="25">VLOOKUP(B278,$B$5:$F$32,5,FALSE)</f>
        <v>#N/A</v>
      </c>
      <c r="E278" s="5" t="e">
        <f t="shared" ref="E278:E280" si="26">VLOOKUP(B278,$B$36:$F$63,5,FALSE)</f>
        <v>#N/A</v>
      </c>
      <c r="F278" s="5" t="e">
        <f t="shared" ref="F278:F280" si="27">VLOOKUP(B278,$B$67:$F$94,5,FALSE)</f>
        <v>#N/A</v>
      </c>
      <c r="G278" s="5" t="e">
        <f t="shared" ref="G278:G280" si="28">VLOOKUP(B278,$B$98:$F$125,5,FALSE)</f>
        <v>#N/A</v>
      </c>
      <c r="H278" s="5" t="e">
        <f t="shared" ref="H278:H280" si="29">VLOOKUP(B278,$B$129:$F$156,5,FALSE)</f>
        <v>#N/A</v>
      </c>
      <c r="I278" s="5" t="e">
        <f t="shared" ref="I278:I280" si="30">VLOOKUP(B278,$B$160:$F$187,5,FALSE)</f>
        <v>#N/A</v>
      </c>
      <c r="J278" s="5" t="e">
        <f t="shared" ref="J278:J280" si="31">VLOOKUP(B278,$B$191:$F$218,5,FALSE)</f>
        <v>#N/A</v>
      </c>
      <c r="K278" s="5" t="e">
        <f t="shared" ref="K278:K280" si="32">VLOOKUP(B278,$B$222:$F$249,5,FALSE)</f>
        <v>#N/A</v>
      </c>
      <c r="L278" s="3"/>
      <c r="M278" s="5"/>
    </row>
    <row r="279" spans="2:13" x14ac:dyDescent="0.25">
      <c r="B279" s="4"/>
      <c r="C279" s="4"/>
      <c r="D279" s="146" t="e">
        <f t="shared" si="25"/>
        <v>#N/A</v>
      </c>
      <c r="E279" s="5" t="e">
        <f t="shared" si="26"/>
        <v>#N/A</v>
      </c>
      <c r="F279" s="5" t="e">
        <f t="shared" si="27"/>
        <v>#N/A</v>
      </c>
      <c r="G279" s="5" t="e">
        <f t="shared" si="28"/>
        <v>#N/A</v>
      </c>
      <c r="H279" s="5" t="e">
        <f t="shared" si="29"/>
        <v>#N/A</v>
      </c>
      <c r="I279" s="5" t="e">
        <f t="shared" si="30"/>
        <v>#N/A</v>
      </c>
      <c r="J279" s="5" t="e">
        <f t="shared" si="31"/>
        <v>#N/A</v>
      </c>
      <c r="K279" s="5" t="e">
        <f t="shared" si="32"/>
        <v>#N/A</v>
      </c>
      <c r="L279" s="3"/>
      <c r="M279" s="5"/>
    </row>
    <row r="280" spans="2:13" x14ac:dyDescent="0.25">
      <c r="B280" s="4"/>
      <c r="C280" s="4"/>
      <c r="D280" s="146" t="e">
        <f t="shared" si="25"/>
        <v>#N/A</v>
      </c>
      <c r="E280" s="5" t="e">
        <f t="shared" si="26"/>
        <v>#N/A</v>
      </c>
      <c r="F280" s="5" t="e">
        <f t="shared" si="27"/>
        <v>#N/A</v>
      </c>
      <c r="G280" s="5" t="e">
        <f t="shared" si="28"/>
        <v>#N/A</v>
      </c>
      <c r="H280" s="5" t="e">
        <f t="shared" si="29"/>
        <v>#N/A</v>
      </c>
      <c r="I280" s="5" t="e">
        <f t="shared" si="30"/>
        <v>#N/A</v>
      </c>
      <c r="J280" s="5" t="e">
        <f t="shared" si="31"/>
        <v>#N/A</v>
      </c>
      <c r="K280" s="5" t="e">
        <f t="shared" si="32"/>
        <v>#N/A</v>
      </c>
      <c r="L280" s="3"/>
      <c r="M280" s="5"/>
    </row>
  </sheetData>
  <sortState ref="B253:L277">
    <sortCondition ref="L253:L277"/>
  </sortState>
  <mergeCells count="18">
    <mergeCell ref="B65:C65"/>
    <mergeCell ref="E65:F65"/>
    <mergeCell ref="B1:F1"/>
    <mergeCell ref="B3:C3"/>
    <mergeCell ref="E3:F3"/>
    <mergeCell ref="B34:C34"/>
    <mergeCell ref="E34:F34"/>
    <mergeCell ref="B251:M251"/>
    <mergeCell ref="B96:C96"/>
    <mergeCell ref="E96:F96"/>
    <mergeCell ref="B127:C127"/>
    <mergeCell ref="E127:F127"/>
    <mergeCell ref="B158:C158"/>
    <mergeCell ref="E158:F158"/>
    <mergeCell ref="B189:C189"/>
    <mergeCell ref="E189:F189"/>
    <mergeCell ref="B220:C220"/>
    <mergeCell ref="E220:F220"/>
  </mergeCells>
  <conditionalFormatting sqref="C5:C32">
    <cfRule type="containsErrors" dxfId="52" priority="14">
      <formula>ISERROR(C5)</formula>
    </cfRule>
  </conditionalFormatting>
  <conditionalFormatting sqref="C36:C63">
    <cfRule type="containsErrors" dxfId="51" priority="13">
      <formula>ISERROR(C36)</formula>
    </cfRule>
  </conditionalFormatting>
  <conditionalFormatting sqref="C67:C94">
    <cfRule type="containsErrors" dxfId="50" priority="12">
      <formula>ISERROR(C67)</formula>
    </cfRule>
  </conditionalFormatting>
  <conditionalFormatting sqref="C98:C125">
    <cfRule type="containsErrors" dxfId="49" priority="11">
      <formula>ISERROR(C98)</formula>
    </cfRule>
  </conditionalFormatting>
  <conditionalFormatting sqref="C129:C156">
    <cfRule type="containsErrors" dxfId="48" priority="10">
      <formula>ISERROR(C129)</formula>
    </cfRule>
  </conditionalFormatting>
  <conditionalFormatting sqref="C160:C187">
    <cfRule type="containsErrors" dxfId="47" priority="9">
      <formula>ISERROR(C160)</formula>
    </cfRule>
  </conditionalFormatting>
  <conditionalFormatting sqref="C191:C218">
    <cfRule type="containsErrors" dxfId="46" priority="8">
      <formula>ISERROR(C191)</formula>
    </cfRule>
  </conditionalFormatting>
  <conditionalFormatting sqref="C222:C249">
    <cfRule type="containsErrors" dxfId="45" priority="7">
      <formula>ISERROR(C222)</formula>
    </cfRule>
  </conditionalFormatting>
  <conditionalFormatting sqref="D253:L280">
    <cfRule type="containsErrors" dxfId="44" priority="6">
      <formula>ISERROR(D253)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44"/>
  <sheetViews>
    <sheetView zoomScale="90" zoomScaleNormal="90" workbookViewId="0">
      <selection activeCell="D2" sqref="D1:D1048576"/>
    </sheetView>
  </sheetViews>
  <sheetFormatPr defaultRowHeight="15" x14ac:dyDescent="0.25"/>
  <cols>
    <col min="3" max="3" width="25.42578125" customWidth="1"/>
    <col min="4" max="4" width="24.5703125" style="149" customWidth="1"/>
    <col min="5" max="5" width="8.7109375" style="2" customWidth="1"/>
    <col min="6" max="7" width="10.140625" customWidth="1"/>
    <col min="8" max="8" width="12.5703125" customWidth="1"/>
    <col min="9" max="9" width="11.42578125" bestFit="1" customWidth="1"/>
    <col min="10" max="10" width="18.140625" bestFit="1" customWidth="1"/>
    <col min="11" max="11" width="18.5703125" customWidth="1"/>
    <col min="12" max="12" width="10.7109375" customWidth="1"/>
    <col min="13" max="13" width="12.5703125" customWidth="1"/>
  </cols>
  <sheetData>
    <row r="1" spans="1:7" thickBot="1" x14ac:dyDescent="0.4">
      <c r="B1" s="113" t="s">
        <v>55</v>
      </c>
      <c r="C1" s="114"/>
      <c r="D1" s="114"/>
      <c r="E1" s="114"/>
      <c r="F1" s="115"/>
      <c r="G1" s="45"/>
    </row>
    <row r="2" spans="1:7" ht="15.75" thickBot="1" x14ac:dyDescent="0.3">
      <c r="G2" s="46"/>
    </row>
    <row r="3" spans="1:7" x14ac:dyDescent="0.25">
      <c r="B3" s="110" t="s">
        <v>23</v>
      </c>
      <c r="C3" s="111"/>
      <c r="D3" s="153"/>
      <c r="E3" s="111" t="s">
        <v>54</v>
      </c>
      <c r="F3" s="112"/>
      <c r="G3" s="45"/>
    </row>
    <row r="4" spans="1:7" x14ac:dyDescent="0.25">
      <c r="A4" s="3" t="s">
        <v>139</v>
      </c>
      <c r="B4" s="6" t="s">
        <v>0</v>
      </c>
      <c r="C4" s="3" t="s">
        <v>1</v>
      </c>
      <c r="D4" s="150" t="s">
        <v>2</v>
      </c>
      <c r="E4" s="3" t="s">
        <v>3</v>
      </c>
      <c r="F4" s="57" t="s">
        <v>4</v>
      </c>
    </row>
    <row r="5" spans="1:7" x14ac:dyDescent="0.25">
      <c r="A5" s="5">
        <v>1</v>
      </c>
      <c r="B5" s="24" t="s">
        <v>87</v>
      </c>
      <c r="C5" s="28" t="str">
        <f t="shared" ref="C5:C13" si="0">VLOOKUP(B5,$B$221:$C$244,2,FALSE)</f>
        <v>Kilmarnock A</v>
      </c>
      <c r="D5" s="101" t="s">
        <v>475</v>
      </c>
      <c r="E5" s="63">
        <v>7.49</v>
      </c>
      <c r="F5" s="58">
        <v>1</v>
      </c>
    </row>
    <row r="6" spans="1:7" x14ac:dyDescent="0.25">
      <c r="A6" s="5">
        <v>2</v>
      </c>
      <c r="B6" s="24" t="s">
        <v>120</v>
      </c>
      <c r="C6" s="28" t="str">
        <f t="shared" si="0"/>
        <v>Airdrie A</v>
      </c>
      <c r="D6" s="76" t="s">
        <v>461</v>
      </c>
      <c r="E6" s="63">
        <v>7.5</v>
      </c>
      <c r="F6" s="58">
        <v>2</v>
      </c>
    </row>
    <row r="7" spans="1:7" x14ac:dyDescent="0.25">
      <c r="A7" s="5">
        <v>2</v>
      </c>
      <c r="B7" s="24" t="s">
        <v>123</v>
      </c>
      <c r="C7" s="28" t="str">
        <f t="shared" si="0"/>
        <v>Edinburgh AC A</v>
      </c>
      <c r="D7" s="76" t="s">
        <v>740</v>
      </c>
      <c r="E7" s="63">
        <v>7.55</v>
      </c>
      <c r="F7" s="58">
        <v>3</v>
      </c>
    </row>
    <row r="8" spans="1:7" x14ac:dyDescent="0.25">
      <c r="A8" s="5">
        <v>1</v>
      </c>
      <c r="B8" s="24" t="s">
        <v>122</v>
      </c>
      <c r="C8" s="28" t="str">
        <f t="shared" si="0"/>
        <v>Central AC B</v>
      </c>
      <c r="D8" s="76" t="s">
        <v>465</v>
      </c>
      <c r="E8" s="63">
        <v>7.61</v>
      </c>
      <c r="F8" s="58">
        <v>4</v>
      </c>
    </row>
    <row r="9" spans="1:7" x14ac:dyDescent="0.25">
      <c r="A9" s="5">
        <v>2</v>
      </c>
      <c r="B9" s="24" t="s">
        <v>121</v>
      </c>
      <c r="C9" s="28" t="str">
        <f t="shared" si="0"/>
        <v>Central AC A</v>
      </c>
      <c r="D9" s="76" t="s">
        <v>468</v>
      </c>
      <c r="E9" s="63">
        <v>7.72</v>
      </c>
      <c r="F9" s="58">
        <v>5</v>
      </c>
    </row>
    <row r="10" spans="1:7" x14ac:dyDescent="0.25">
      <c r="A10" s="5">
        <v>2</v>
      </c>
      <c r="B10" s="24" t="s">
        <v>73</v>
      </c>
      <c r="C10" s="28" t="str">
        <f t="shared" si="0"/>
        <v>Dundee Hawkhill A</v>
      </c>
      <c r="D10" s="76" t="s">
        <v>471</v>
      </c>
      <c r="E10" s="63">
        <v>7.82</v>
      </c>
      <c r="F10" s="58">
        <v>6</v>
      </c>
    </row>
    <row r="11" spans="1:7" x14ac:dyDescent="0.25">
      <c r="A11" s="5">
        <v>1</v>
      </c>
      <c r="B11" s="24" t="s">
        <v>84</v>
      </c>
      <c r="C11" s="28" t="str">
        <f t="shared" si="0"/>
        <v>Kilbarchan A</v>
      </c>
      <c r="D11" s="76" t="s">
        <v>734</v>
      </c>
      <c r="E11" s="63">
        <v>7.89</v>
      </c>
      <c r="F11" s="58">
        <v>7</v>
      </c>
    </row>
    <row r="12" spans="1:7" x14ac:dyDescent="0.25">
      <c r="A12" s="5">
        <v>1</v>
      </c>
      <c r="B12" s="24" t="s">
        <v>126</v>
      </c>
      <c r="C12" s="28" t="str">
        <f t="shared" si="0"/>
        <v>Falkirk V H A</v>
      </c>
      <c r="D12" s="76" t="s">
        <v>492</v>
      </c>
      <c r="E12" s="63">
        <v>8.2200000000000006</v>
      </c>
      <c r="F12" s="58">
        <v>8</v>
      </c>
    </row>
    <row r="13" spans="1:7" x14ac:dyDescent="0.25">
      <c r="A13" s="5">
        <v>1</v>
      </c>
      <c r="B13" s="24" t="s">
        <v>119</v>
      </c>
      <c r="C13" s="28" t="str">
        <f t="shared" si="0"/>
        <v>Dunfermline A</v>
      </c>
      <c r="D13" s="76" t="s">
        <v>478</v>
      </c>
      <c r="E13" s="5">
        <v>8.2200000000000006</v>
      </c>
      <c r="F13" s="58">
        <v>9</v>
      </c>
    </row>
    <row r="14" spans="1:7" x14ac:dyDescent="0.25">
      <c r="A14" s="5"/>
      <c r="B14" s="24"/>
      <c r="C14" s="28"/>
      <c r="D14" s="76"/>
      <c r="E14" s="63"/>
      <c r="F14" s="58">
        <v>10</v>
      </c>
    </row>
    <row r="15" spans="1:7" x14ac:dyDescent="0.25">
      <c r="A15" s="5"/>
      <c r="B15" s="24"/>
      <c r="C15" s="28"/>
      <c r="D15" s="76"/>
      <c r="E15" s="63"/>
      <c r="F15" s="58">
        <v>11</v>
      </c>
    </row>
    <row r="16" spans="1:7" x14ac:dyDescent="0.25">
      <c r="A16" s="5"/>
      <c r="B16" s="24"/>
      <c r="C16" s="28"/>
      <c r="D16" s="76"/>
      <c r="E16" s="63"/>
      <c r="F16" s="58">
        <v>12</v>
      </c>
    </row>
    <row r="17" spans="1:6" x14ac:dyDescent="0.25">
      <c r="A17" s="5"/>
      <c r="B17" s="24"/>
      <c r="C17" s="28"/>
      <c r="D17" s="76"/>
      <c r="E17" s="63"/>
      <c r="F17" s="58">
        <v>13</v>
      </c>
    </row>
    <row r="18" spans="1:6" x14ac:dyDescent="0.25">
      <c r="A18" s="5"/>
      <c r="B18" s="24"/>
      <c r="C18" s="28"/>
      <c r="D18" s="76"/>
      <c r="E18" s="63"/>
      <c r="F18" s="58">
        <v>14</v>
      </c>
    </row>
    <row r="19" spans="1:6" x14ac:dyDescent="0.25">
      <c r="A19" s="5"/>
      <c r="B19" s="24"/>
      <c r="C19" s="28"/>
      <c r="D19" s="76"/>
      <c r="E19" s="63"/>
      <c r="F19" s="58">
        <v>15</v>
      </c>
    </row>
    <row r="20" spans="1:6" x14ac:dyDescent="0.25">
      <c r="A20" s="5"/>
      <c r="B20" s="24"/>
      <c r="C20" s="28"/>
      <c r="D20" s="76"/>
      <c r="E20" s="5"/>
      <c r="F20" s="58">
        <v>16</v>
      </c>
    </row>
    <row r="21" spans="1:6" x14ac:dyDescent="0.25">
      <c r="A21" s="5"/>
      <c r="B21" s="24"/>
      <c r="C21" s="28"/>
      <c r="D21" s="76"/>
      <c r="E21" s="5"/>
      <c r="F21" s="58">
        <v>17</v>
      </c>
    </row>
    <row r="22" spans="1:6" x14ac:dyDescent="0.25">
      <c r="A22" s="5"/>
      <c r="B22" s="24"/>
      <c r="C22" s="28" t="e">
        <f t="shared" ref="C22:C28" si="1">VLOOKUP(B22,$B$221:$C$244,2,FALSE)</f>
        <v>#N/A</v>
      </c>
      <c r="D22" s="76"/>
      <c r="E22" s="5"/>
      <c r="F22" s="58">
        <v>18</v>
      </c>
    </row>
    <row r="23" spans="1:6" x14ac:dyDescent="0.25">
      <c r="A23" s="5"/>
      <c r="B23" s="24"/>
      <c r="C23" s="28" t="e">
        <f t="shared" si="1"/>
        <v>#N/A</v>
      </c>
      <c r="D23" s="76"/>
      <c r="E23" s="5"/>
      <c r="F23" s="58">
        <v>19</v>
      </c>
    </row>
    <row r="24" spans="1:6" x14ac:dyDescent="0.25">
      <c r="A24" s="5"/>
      <c r="B24" s="24"/>
      <c r="C24" s="28" t="e">
        <f t="shared" si="1"/>
        <v>#N/A</v>
      </c>
      <c r="D24" s="76"/>
      <c r="E24" s="5"/>
      <c r="F24" s="58">
        <v>20</v>
      </c>
    </row>
    <row r="25" spans="1:6" x14ac:dyDescent="0.25">
      <c r="A25" s="5"/>
      <c r="B25" s="24"/>
      <c r="C25" s="28" t="e">
        <f t="shared" si="1"/>
        <v>#N/A</v>
      </c>
      <c r="D25" s="76"/>
      <c r="E25" s="5"/>
      <c r="F25" s="58">
        <v>21</v>
      </c>
    </row>
    <row r="26" spans="1:6" x14ac:dyDescent="0.25">
      <c r="A26" s="5"/>
      <c r="B26" s="24"/>
      <c r="C26" s="28" t="e">
        <f t="shared" si="1"/>
        <v>#N/A</v>
      </c>
      <c r="D26" s="76"/>
      <c r="E26" s="5"/>
      <c r="F26" s="58">
        <v>22</v>
      </c>
    </row>
    <row r="27" spans="1:6" x14ac:dyDescent="0.25">
      <c r="A27" s="5"/>
      <c r="B27" s="24"/>
      <c r="C27" s="28" t="e">
        <f t="shared" si="1"/>
        <v>#N/A</v>
      </c>
      <c r="D27" s="76"/>
      <c r="E27" s="5"/>
      <c r="F27" s="58">
        <v>23</v>
      </c>
    </row>
    <row r="28" spans="1:6" ht="15.75" thickBot="1" x14ac:dyDescent="0.3">
      <c r="A28" s="5"/>
      <c r="B28" s="24"/>
      <c r="C28" s="28" t="e">
        <f t="shared" si="1"/>
        <v>#N/A</v>
      </c>
      <c r="D28" s="158"/>
      <c r="E28" s="65"/>
      <c r="F28" s="61">
        <v>24</v>
      </c>
    </row>
    <row r="29" spans="1:6" ht="15.75" thickBot="1" x14ac:dyDescent="0.3"/>
    <row r="30" spans="1:6" x14ac:dyDescent="0.25">
      <c r="A30" s="45"/>
      <c r="B30" s="110" t="s">
        <v>24</v>
      </c>
      <c r="C30" s="111"/>
      <c r="D30" s="153"/>
      <c r="E30" s="111" t="s">
        <v>54</v>
      </c>
      <c r="F30" s="112"/>
    </row>
    <row r="31" spans="1:6" x14ac:dyDescent="0.25">
      <c r="A31" s="3" t="s">
        <v>139</v>
      </c>
      <c r="B31" s="6" t="s">
        <v>0</v>
      </c>
      <c r="C31" s="3" t="s">
        <v>1</v>
      </c>
      <c r="D31" s="150" t="s">
        <v>2</v>
      </c>
      <c r="E31" s="3" t="s">
        <v>3</v>
      </c>
      <c r="F31" s="7" t="s">
        <v>4</v>
      </c>
    </row>
    <row r="32" spans="1:6" x14ac:dyDescent="0.25">
      <c r="A32" s="5">
        <v>1</v>
      </c>
      <c r="B32" s="24" t="s">
        <v>121</v>
      </c>
      <c r="C32" s="28" t="str">
        <f>VLOOKUP(B32,$B$221:$C$244,2,FALSE)</f>
        <v>Central AC A</v>
      </c>
      <c r="D32" s="76" t="s">
        <v>464</v>
      </c>
      <c r="E32" s="63">
        <v>9.18</v>
      </c>
      <c r="F32" s="8">
        <v>1</v>
      </c>
    </row>
    <row r="33" spans="1:6" x14ac:dyDescent="0.25">
      <c r="A33" s="5"/>
      <c r="B33" s="24"/>
      <c r="C33" s="28"/>
      <c r="D33" s="76"/>
      <c r="E33" s="63"/>
      <c r="F33" s="8">
        <v>2</v>
      </c>
    </row>
    <row r="34" spans="1:6" x14ac:dyDescent="0.25">
      <c r="A34" s="5"/>
      <c r="B34" s="24"/>
      <c r="C34" s="28"/>
      <c r="D34" s="76"/>
      <c r="E34" s="63"/>
      <c r="F34" s="8">
        <v>3</v>
      </c>
    </row>
    <row r="35" spans="1:6" x14ac:dyDescent="0.25">
      <c r="A35" s="5"/>
      <c r="B35" s="24"/>
      <c r="C35" s="28"/>
      <c r="D35" s="76"/>
      <c r="E35" s="63"/>
      <c r="F35" s="8">
        <v>4</v>
      </c>
    </row>
    <row r="36" spans="1:6" x14ac:dyDescent="0.25">
      <c r="A36" s="5"/>
      <c r="B36" s="24"/>
      <c r="C36" s="28"/>
      <c r="D36" s="76"/>
      <c r="E36" s="63"/>
      <c r="F36" s="8">
        <v>5</v>
      </c>
    </row>
    <row r="37" spans="1:6" x14ac:dyDescent="0.25">
      <c r="A37" s="5"/>
      <c r="B37" s="24"/>
      <c r="C37" s="28"/>
      <c r="D37" s="76"/>
      <c r="E37" s="5"/>
      <c r="F37" s="8">
        <v>6</v>
      </c>
    </row>
    <row r="38" spans="1:6" x14ac:dyDescent="0.25">
      <c r="A38" s="5"/>
      <c r="B38" s="24"/>
      <c r="C38" s="28" t="e">
        <f t="shared" ref="C38:C55" si="2">VLOOKUP(B38,$B$221:$C$244,2,FALSE)</f>
        <v>#N/A</v>
      </c>
      <c r="D38" s="76"/>
      <c r="E38" s="5"/>
      <c r="F38" s="8">
        <v>7</v>
      </c>
    </row>
    <row r="39" spans="1:6" x14ac:dyDescent="0.25">
      <c r="A39" s="5"/>
      <c r="B39" s="24"/>
      <c r="C39" s="28" t="e">
        <f t="shared" si="2"/>
        <v>#N/A</v>
      </c>
      <c r="D39" s="76"/>
      <c r="E39" s="5"/>
      <c r="F39" s="8">
        <v>8</v>
      </c>
    </row>
    <row r="40" spans="1:6" x14ac:dyDescent="0.25">
      <c r="A40" s="5"/>
      <c r="B40" s="24"/>
      <c r="C40" s="28" t="e">
        <f t="shared" si="2"/>
        <v>#N/A</v>
      </c>
      <c r="D40" s="76"/>
      <c r="E40" s="5"/>
      <c r="F40" s="8">
        <v>9</v>
      </c>
    </row>
    <row r="41" spans="1:6" x14ac:dyDescent="0.25">
      <c r="A41" s="5"/>
      <c r="B41" s="24"/>
      <c r="C41" s="28" t="e">
        <f t="shared" si="2"/>
        <v>#N/A</v>
      </c>
      <c r="D41" s="76"/>
      <c r="E41" s="5"/>
      <c r="F41" s="8">
        <v>10</v>
      </c>
    </row>
    <row r="42" spans="1:6" x14ac:dyDescent="0.25">
      <c r="A42" s="5"/>
      <c r="B42" s="24"/>
      <c r="C42" s="28" t="e">
        <f t="shared" si="2"/>
        <v>#N/A</v>
      </c>
      <c r="D42" s="76"/>
      <c r="E42" s="5"/>
      <c r="F42" s="8">
        <v>11</v>
      </c>
    </row>
    <row r="43" spans="1:6" x14ac:dyDescent="0.25">
      <c r="A43" s="5"/>
      <c r="B43" s="24"/>
      <c r="C43" s="28" t="e">
        <f t="shared" si="2"/>
        <v>#N/A</v>
      </c>
      <c r="D43" s="76"/>
      <c r="E43" s="5"/>
      <c r="F43" s="8">
        <v>12</v>
      </c>
    </row>
    <row r="44" spans="1:6" x14ac:dyDescent="0.25">
      <c r="A44" s="5"/>
      <c r="B44" s="24"/>
      <c r="C44" s="28" t="e">
        <f t="shared" si="2"/>
        <v>#N/A</v>
      </c>
      <c r="D44" s="76"/>
      <c r="E44" s="5"/>
      <c r="F44" s="8">
        <v>13</v>
      </c>
    </row>
    <row r="45" spans="1:6" x14ac:dyDescent="0.25">
      <c r="A45" s="5"/>
      <c r="B45" s="24"/>
      <c r="C45" s="28" t="e">
        <f t="shared" si="2"/>
        <v>#N/A</v>
      </c>
      <c r="D45" s="76"/>
      <c r="E45" s="5"/>
      <c r="F45" s="8">
        <v>14</v>
      </c>
    </row>
    <row r="46" spans="1:6" x14ac:dyDescent="0.25">
      <c r="A46" s="5"/>
      <c r="B46" s="24"/>
      <c r="C46" s="28" t="e">
        <f t="shared" si="2"/>
        <v>#N/A</v>
      </c>
      <c r="D46" s="76"/>
      <c r="E46" s="5"/>
      <c r="F46" s="8">
        <v>15</v>
      </c>
    </row>
    <row r="47" spans="1:6" x14ac:dyDescent="0.25">
      <c r="A47" s="5"/>
      <c r="B47" s="24"/>
      <c r="C47" s="28" t="e">
        <f t="shared" si="2"/>
        <v>#N/A</v>
      </c>
      <c r="D47" s="76"/>
      <c r="E47" s="5"/>
      <c r="F47" s="8">
        <v>16</v>
      </c>
    </row>
    <row r="48" spans="1:6" x14ac:dyDescent="0.25">
      <c r="A48" s="5"/>
      <c r="B48" s="24"/>
      <c r="C48" s="28" t="e">
        <f t="shared" si="2"/>
        <v>#N/A</v>
      </c>
      <c r="D48" s="76"/>
      <c r="E48" s="5"/>
      <c r="F48" s="8">
        <v>17</v>
      </c>
    </row>
    <row r="49" spans="1:6" x14ac:dyDescent="0.25">
      <c r="A49" s="5"/>
      <c r="B49" s="24"/>
      <c r="C49" s="28" t="e">
        <f t="shared" si="2"/>
        <v>#N/A</v>
      </c>
      <c r="D49" s="76"/>
      <c r="E49" s="5"/>
      <c r="F49" s="8">
        <v>18</v>
      </c>
    </row>
    <row r="50" spans="1:6" x14ac:dyDescent="0.25">
      <c r="A50" s="5"/>
      <c r="B50" s="24"/>
      <c r="C50" s="28" t="e">
        <f t="shared" si="2"/>
        <v>#N/A</v>
      </c>
      <c r="D50" s="76"/>
      <c r="E50" s="5"/>
      <c r="F50" s="8">
        <v>19</v>
      </c>
    </row>
    <row r="51" spans="1:6" x14ac:dyDescent="0.25">
      <c r="A51" s="5"/>
      <c r="B51" s="24"/>
      <c r="C51" s="28" t="e">
        <f t="shared" si="2"/>
        <v>#N/A</v>
      </c>
      <c r="D51" s="76"/>
      <c r="E51" s="5"/>
      <c r="F51" s="8">
        <v>20</v>
      </c>
    </row>
    <row r="52" spans="1:6" x14ac:dyDescent="0.25">
      <c r="A52" s="5"/>
      <c r="B52" s="24"/>
      <c r="C52" s="28" t="e">
        <f t="shared" si="2"/>
        <v>#N/A</v>
      </c>
      <c r="D52" s="76"/>
      <c r="E52" s="5"/>
      <c r="F52" s="8">
        <v>21</v>
      </c>
    </row>
    <row r="53" spans="1:6" x14ac:dyDescent="0.25">
      <c r="A53" s="5"/>
      <c r="B53" s="24"/>
      <c r="C53" s="28" t="e">
        <f t="shared" si="2"/>
        <v>#N/A</v>
      </c>
      <c r="D53" s="76"/>
      <c r="E53" s="5"/>
      <c r="F53" s="8">
        <v>22</v>
      </c>
    </row>
    <row r="54" spans="1:6" x14ac:dyDescent="0.25">
      <c r="A54" s="5"/>
      <c r="B54" s="24"/>
      <c r="C54" s="28" t="e">
        <f t="shared" si="2"/>
        <v>#N/A</v>
      </c>
      <c r="D54" s="76"/>
      <c r="E54" s="5"/>
      <c r="F54" s="8">
        <v>23</v>
      </c>
    </row>
    <row r="55" spans="1:6" ht="15.75" thickBot="1" x14ac:dyDescent="0.3">
      <c r="A55" s="5"/>
      <c r="B55" s="24"/>
      <c r="C55" s="28" t="e">
        <f t="shared" si="2"/>
        <v>#N/A</v>
      </c>
      <c r="D55" s="158"/>
      <c r="E55" s="65"/>
      <c r="F55" s="10">
        <v>24</v>
      </c>
    </row>
    <row r="56" spans="1:6" ht="15.75" thickBot="1" x14ac:dyDescent="0.3"/>
    <row r="57" spans="1:6" x14ac:dyDescent="0.25">
      <c r="A57" s="45"/>
      <c r="B57" s="110" t="s">
        <v>25</v>
      </c>
      <c r="C57" s="111"/>
      <c r="D57" s="153"/>
      <c r="E57" s="111" t="s">
        <v>54</v>
      </c>
      <c r="F57" s="112"/>
    </row>
    <row r="58" spans="1:6" x14ac:dyDescent="0.25">
      <c r="A58" s="3" t="s">
        <v>139</v>
      </c>
      <c r="B58" s="6" t="s">
        <v>0</v>
      </c>
      <c r="C58" s="3" t="s">
        <v>1</v>
      </c>
      <c r="D58" s="150" t="s">
        <v>2</v>
      </c>
      <c r="E58" s="3" t="s">
        <v>3</v>
      </c>
      <c r="F58" s="7" t="s">
        <v>4</v>
      </c>
    </row>
    <row r="59" spans="1:6" x14ac:dyDescent="0.25">
      <c r="A59" s="5">
        <v>2</v>
      </c>
      <c r="B59" s="24" t="s">
        <v>120</v>
      </c>
      <c r="C59" s="28" t="str">
        <f t="shared" ref="C59:C66" si="3">VLOOKUP(B59,$B$221:$C$244,2,FALSE)</f>
        <v>Airdrie A</v>
      </c>
      <c r="D59" s="101" t="s">
        <v>461</v>
      </c>
      <c r="E59" s="63">
        <v>23.38</v>
      </c>
      <c r="F59" s="8">
        <v>1</v>
      </c>
    </row>
    <row r="60" spans="1:6" x14ac:dyDescent="0.25">
      <c r="A60" s="5">
        <v>1</v>
      </c>
      <c r="B60" s="24" t="s">
        <v>87</v>
      </c>
      <c r="C60" s="28" t="str">
        <f t="shared" si="3"/>
        <v>Kilmarnock A</v>
      </c>
      <c r="D60" s="76" t="s">
        <v>475</v>
      </c>
      <c r="E60" s="63">
        <v>23.94</v>
      </c>
      <c r="F60" s="8">
        <v>2</v>
      </c>
    </row>
    <row r="61" spans="1:6" x14ac:dyDescent="0.25">
      <c r="A61" s="5">
        <v>2</v>
      </c>
      <c r="B61" s="24" t="s">
        <v>123</v>
      </c>
      <c r="C61" s="28" t="str">
        <f t="shared" si="3"/>
        <v>Edinburgh AC A</v>
      </c>
      <c r="D61" s="76" t="s">
        <v>740</v>
      </c>
      <c r="E61" s="63">
        <v>24.2</v>
      </c>
      <c r="F61" s="8">
        <v>3</v>
      </c>
    </row>
    <row r="62" spans="1:6" x14ac:dyDescent="0.25">
      <c r="A62" s="5">
        <v>1</v>
      </c>
      <c r="B62" s="24" t="s">
        <v>121</v>
      </c>
      <c r="C62" s="28" t="str">
        <f t="shared" si="3"/>
        <v>Central AC A</v>
      </c>
      <c r="D62" s="76" t="s">
        <v>468</v>
      </c>
      <c r="E62" s="63">
        <v>24.76</v>
      </c>
      <c r="F62" s="8">
        <v>4</v>
      </c>
    </row>
    <row r="63" spans="1:6" x14ac:dyDescent="0.25">
      <c r="A63" s="5">
        <v>2</v>
      </c>
      <c r="B63" s="24" t="s">
        <v>122</v>
      </c>
      <c r="C63" s="28" t="str">
        <f t="shared" si="3"/>
        <v>Central AC B</v>
      </c>
      <c r="D63" s="76" t="s">
        <v>466</v>
      </c>
      <c r="E63" s="63">
        <v>24.8</v>
      </c>
      <c r="F63" s="8">
        <v>5</v>
      </c>
    </row>
    <row r="64" spans="1:6" x14ac:dyDescent="0.25">
      <c r="A64" s="5">
        <v>1</v>
      </c>
      <c r="B64" s="24" t="s">
        <v>73</v>
      </c>
      <c r="C64" s="28" t="str">
        <f t="shared" si="3"/>
        <v>Dundee Hawkhill A</v>
      </c>
      <c r="D64" s="76" t="s">
        <v>471</v>
      </c>
      <c r="E64" s="63">
        <v>24.83</v>
      </c>
      <c r="F64" s="8">
        <v>6</v>
      </c>
    </row>
    <row r="65" spans="1:6" x14ac:dyDescent="0.25">
      <c r="A65" s="5">
        <v>1</v>
      </c>
      <c r="B65" s="24" t="s">
        <v>119</v>
      </c>
      <c r="C65" s="28" t="str">
        <f t="shared" si="3"/>
        <v>Dunfermline A</v>
      </c>
      <c r="D65" s="76" t="s">
        <v>479</v>
      </c>
      <c r="E65" s="63">
        <v>30.22</v>
      </c>
      <c r="F65" s="8">
        <v>7</v>
      </c>
    </row>
    <row r="66" spans="1:6" x14ac:dyDescent="0.25">
      <c r="A66" s="5">
        <v>2</v>
      </c>
      <c r="B66" s="24" t="s">
        <v>96</v>
      </c>
      <c r="C66" s="28" t="str">
        <f t="shared" si="3"/>
        <v>Law &amp; District A</v>
      </c>
      <c r="D66" s="76" t="s">
        <v>735</v>
      </c>
      <c r="E66" s="63">
        <v>30.83</v>
      </c>
      <c r="F66" s="8">
        <v>8</v>
      </c>
    </row>
    <row r="67" spans="1:6" x14ac:dyDescent="0.25">
      <c r="A67" s="5"/>
      <c r="B67" s="24"/>
      <c r="C67" s="28"/>
      <c r="D67" s="76"/>
      <c r="E67" s="63"/>
      <c r="F67" s="8">
        <v>9</v>
      </c>
    </row>
    <row r="68" spans="1:6" x14ac:dyDescent="0.25">
      <c r="A68" s="5"/>
      <c r="B68" s="24"/>
      <c r="C68" s="28"/>
      <c r="D68" s="76"/>
      <c r="E68" s="63"/>
      <c r="F68" s="8">
        <v>10</v>
      </c>
    </row>
    <row r="69" spans="1:6" x14ac:dyDescent="0.25">
      <c r="A69" s="5"/>
      <c r="B69" s="24"/>
      <c r="C69" s="28"/>
      <c r="D69" s="76"/>
      <c r="E69" s="63"/>
      <c r="F69" s="8">
        <v>11</v>
      </c>
    </row>
    <row r="70" spans="1:6" x14ac:dyDescent="0.25">
      <c r="A70" s="5"/>
      <c r="B70" s="24"/>
      <c r="C70" s="28"/>
      <c r="D70" s="76"/>
      <c r="E70" s="63"/>
      <c r="F70" s="8">
        <v>12</v>
      </c>
    </row>
    <row r="71" spans="1:6" x14ac:dyDescent="0.25">
      <c r="A71" s="5"/>
      <c r="B71" s="24"/>
      <c r="C71" s="28"/>
      <c r="D71" s="76"/>
      <c r="E71" s="63"/>
      <c r="F71" s="8">
        <v>13</v>
      </c>
    </row>
    <row r="72" spans="1:6" x14ac:dyDescent="0.25">
      <c r="A72" s="5"/>
      <c r="B72" s="24"/>
      <c r="C72" s="28"/>
      <c r="D72" s="76"/>
      <c r="E72" s="63"/>
      <c r="F72" s="8">
        <v>14</v>
      </c>
    </row>
    <row r="73" spans="1:6" x14ac:dyDescent="0.25">
      <c r="A73" s="5"/>
      <c r="B73" s="24"/>
      <c r="C73" s="28"/>
      <c r="D73" s="76"/>
      <c r="E73" s="63"/>
      <c r="F73" s="8">
        <v>15</v>
      </c>
    </row>
    <row r="74" spans="1:6" x14ac:dyDescent="0.25">
      <c r="A74" s="5"/>
      <c r="B74" s="24"/>
      <c r="C74" s="28" t="e">
        <f t="shared" ref="C74:C82" si="4">VLOOKUP(B74,$B$221:$C$244,2,FALSE)</f>
        <v>#N/A</v>
      </c>
      <c r="D74" s="136"/>
      <c r="E74" s="63"/>
      <c r="F74" s="8">
        <v>16</v>
      </c>
    </row>
    <row r="75" spans="1:6" x14ac:dyDescent="0.25">
      <c r="A75" s="5"/>
      <c r="B75" s="24"/>
      <c r="C75" s="28" t="e">
        <f t="shared" si="4"/>
        <v>#N/A</v>
      </c>
      <c r="D75" s="136"/>
      <c r="E75" s="63"/>
      <c r="F75" s="8">
        <v>17</v>
      </c>
    </row>
    <row r="76" spans="1:6" x14ac:dyDescent="0.25">
      <c r="A76" s="5"/>
      <c r="B76" s="24"/>
      <c r="C76" s="28" t="e">
        <f t="shared" si="4"/>
        <v>#N/A</v>
      </c>
      <c r="D76" s="136"/>
      <c r="E76" s="63"/>
      <c r="F76" s="8">
        <v>18</v>
      </c>
    </row>
    <row r="77" spans="1:6" x14ac:dyDescent="0.25">
      <c r="A77" s="5"/>
      <c r="B77" s="24"/>
      <c r="C77" s="28" t="e">
        <f t="shared" si="4"/>
        <v>#N/A</v>
      </c>
      <c r="D77" s="136"/>
      <c r="E77" s="63"/>
      <c r="F77" s="8">
        <v>19</v>
      </c>
    </row>
    <row r="78" spans="1:6" x14ac:dyDescent="0.25">
      <c r="A78" s="5"/>
      <c r="B78" s="24"/>
      <c r="C78" s="28" t="e">
        <f t="shared" si="4"/>
        <v>#N/A</v>
      </c>
      <c r="D78" s="136"/>
      <c r="E78" s="63"/>
      <c r="F78" s="8">
        <v>20</v>
      </c>
    </row>
    <row r="79" spans="1:6" x14ac:dyDescent="0.25">
      <c r="A79" s="5"/>
      <c r="B79" s="24"/>
      <c r="C79" s="28" t="e">
        <f t="shared" si="4"/>
        <v>#N/A</v>
      </c>
      <c r="D79" s="136"/>
      <c r="E79" s="63"/>
      <c r="F79" s="8">
        <v>21</v>
      </c>
    </row>
    <row r="80" spans="1:6" x14ac:dyDescent="0.25">
      <c r="A80" s="5"/>
      <c r="B80" s="24"/>
      <c r="C80" s="28" t="e">
        <f t="shared" si="4"/>
        <v>#N/A</v>
      </c>
      <c r="D80" s="136"/>
      <c r="E80" s="63"/>
      <c r="F80" s="8">
        <v>22</v>
      </c>
    </row>
    <row r="81" spans="1:6" x14ac:dyDescent="0.25">
      <c r="A81" s="5"/>
      <c r="B81" s="24"/>
      <c r="C81" s="28" t="e">
        <f t="shared" si="4"/>
        <v>#N/A</v>
      </c>
      <c r="D81" s="136"/>
      <c r="E81" s="5"/>
      <c r="F81" s="8">
        <v>23</v>
      </c>
    </row>
    <row r="82" spans="1:6" ht="15.75" thickBot="1" x14ac:dyDescent="0.3">
      <c r="A82" s="5"/>
      <c r="B82" s="24"/>
      <c r="C82" s="28" t="e">
        <f t="shared" si="4"/>
        <v>#N/A</v>
      </c>
      <c r="D82" s="159"/>
      <c r="E82" s="65"/>
      <c r="F82" s="10">
        <v>24</v>
      </c>
    </row>
    <row r="83" spans="1:6" ht="15.75" thickBot="1" x14ac:dyDescent="0.3">
      <c r="A83" s="16"/>
      <c r="B83" s="11"/>
      <c r="C83" s="11"/>
      <c r="D83" s="156"/>
      <c r="E83" s="16"/>
      <c r="F83" s="16"/>
    </row>
    <row r="84" spans="1:6" x14ac:dyDescent="0.25">
      <c r="A84" s="45"/>
      <c r="B84" s="110" t="s">
        <v>67</v>
      </c>
      <c r="C84" s="111"/>
      <c r="D84" s="153"/>
      <c r="E84" s="111" t="s">
        <v>54</v>
      </c>
      <c r="F84" s="112"/>
    </row>
    <row r="85" spans="1:6" x14ac:dyDescent="0.25">
      <c r="A85" s="3" t="s">
        <v>139</v>
      </c>
      <c r="B85" s="6" t="s">
        <v>0</v>
      </c>
      <c r="C85" s="3" t="s">
        <v>1</v>
      </c>
      <c r="D85" s="150" t="s">
        <v>2</v>
      </c>
      <c r="E85" s="3" t="s">
        <v>3</v>
      </c>
      <c r="F85" s="7" t="s">
        <v>4</v>
      </c>
    </row>
    <row r="86" spans="1:6" x14ac:dyDescent="0.25">
      <c r="A86" s="5">
        <v>2</v>
      </c>
      <c r="B86" s="24" t="s">
        <v>123</v>
      </c>
      <c r="C86" s="28" t="str">
        <f t="shared" ref="C86:C101" si="5">VLOOKUP(B86,$B$221:$C$244,2,FALSE)</f>
        <v>Edinburgh AC A</v>
      </c>
      <c r="D86" s="76" t="s">
        <v>740</v>
      </c>
      <c r="E86" s="63">
        <v>54.94</v>
      </c>
      <c r="F86" s="8">
        <v>1</v>
      </c>
    </row>
    <row r="87" spans="1:6" x14ac:dyDescent="0.25">
      <c r="A87" s="5">
        <v>2</v>
      </c>
      <c r="B87" s="24" t="s">
        <v>121</v>
      </c>
      <c r="C87" s="28" t="str">
        <f t="shared" si="5"/>
        <v>Central AC A</v>
      </c>
      <c r="D87" s="76" t="s">
        <v>741</v>
      </c>
      <c r="E87" s="63">
        <v>55.36</v>
      </c>
      <c r="F87" s="8">
        <v>2</v>
      </c>
    </row>
    <row r="88" spans="1:6" x14ac:dyDescent="0.25">
      <c r="A88" s="5">
        <v>2</v>
      </c>
      <c r="B88" s="24" t="s">
        <v>120</v>
      </c>
      <c r="C88" s="28" t="str">
        <f t="shared" si="5"/>
        <v>Airdrie A</v>
      </c>
      <c r="D88" s="76" t="s">
        <v>462</v>
      </c>
      <c r="E88" s="63">
        <v>55.86</v>
      </c>
      <c r="F88" s="8">
        <v>3</v>
      </c>
    </row>
    <row r="89" spans="1:6" x14ac:dyDescent="0.25">
      <c r="A89" s="5">
        <v>1</v>
      </c>
      <c r="B89" s="24" t="s">
        <v>73</v>
      </c>
      <c r="C89" s="28" t="str">
        <f t="shared" si="5"/>
        <v>Dundee Hawkhill A</v>
      </c>
      <c r="D89" s="76" t="s">
        <v>472</v>
      </c>
      <c r="E89" s="63">
        <v>56.36</v>
      </c>
      <c r="F89" s="8">
        <v>4</v>
      </c>
    </row>
    <row r="90" spans="1:6" x14ac:dyDescent="0.25">
      <c r="A90" s="5">
        <v>1</v>
      </c>
      <c r="B90" s="24" t="s">
        <v>119</v>
      </c>
      <c r="C90" s="28" t="str">
        <f t="shared" si="5"/>
        <v>Dunfermline A</v>
      </c>
      <c r="D90" s="76" t="s">
        <v>738</v>
      </c>
      <c r="E90" s="63">
        <v>57.32</v>
      </c>
      <c r="F90" s="8">
        <v>5</v>
      </c>
    </row>
    <row r="91" spans="1:6" x14ac:dyDescent="0.25">
      <c r="A91" s="5">
        <v>1</v>
      </c>
      <c r="B91" s="24" t="s">
        <v>96</v>
      </c>
      <c r="C91" s="28" t="str">
        <f t="shared" si="5"/>
        <v>Law &amp; District A</v>
      </c>
      <c r="D91" s="76" t="s">
        <v>736</v>
      </c>
      <c r="E91" s="63">
        <v>57.6</v>
      </c>
      <c r="F91" s="8">
        <v>6</v>
      </c>
    </row>
    <row r="92" spans="1:6" x14ac:dyDescent="0.25">
      <c r="A92" s="5">
        <v>1</v>
      </c>
      <c r="B92" s="24" t="s">
        <v>107</v>
      </c>
      <c r="C92" s="28" t="str">
        <f t="shared" si="5"/>
        <v xml:space="preserve">Perth SH  A </v>
      </c>
      <c r="D92" s="76" t="s">
        <v>511</v>
      </c>
      <c r="E92" s="63">
        <v>61.63</v>
      </c>
      <c r="F92" s="8">
        <v>7</v>
      </c>
    </row>
    <row r="93" spans="1:6" x14ac:dyDescent="0.25">
      <c r="A93" s="5"/>
      <c r="B93" s="24"/>
      <c r="C93" s="28" t="e">
        <f t="shared" si="5"/>
        <v>#N/A</v>
      </c>
      <c r="D93" s="76"/>
      <c r="E93" s="63"/>
      <c r="F93" s="8">
        <v>8</v>
      </c>
    </row>
    <row r="94" spans="1:6" x14ac:dyDescent="0.25">
      <c r="A94" s="5"/>
      <c r="B94" s="24"/>
      <c r="C94" s="28" t="e">
        <f t="shared" si="5"/>
        <v>#N/A</v>
      </c>
      <c r="D94" s="76"/>
      <c r="E94" s="63"/>
      <c r="F94" s="8">
        <v>9</v>
      </c>
    </row>
    <row r="95" spans="1:6" x14ac:dyDescent="0.25">
      <c r="A95" s="5"/>
      <c r="B95" s="24"/>
      <c r="C95" s="28" t="e">
        <f t="shared" si="5"/>
        <v>#N/A</v>
      </c>
      <c r="D95" s="76"/>
      <c r="E95" s="63"/>
      <c r="F95" s="8">
        <v>10</v>
      </c>
    </row>
    <row r="96" spans="1:6" x14ac:dyDescent="0.25">
      <c r="A96" s="5"/>
      <c r="B96" s="24"/>
      <c r="C96" s="28" t="e">
        <f t="shared" si="5"/>
        <v>#N/A</v>
      </c>
      <c r="D96" s="76"/>
      <c r="E96" s="63"/>
      <c r="F96" s="8">
        <v>11</v>
      </c>
    </row>
    <row r="97" spans="1:6" x14ac:dyDescent="0.25">
      <c r="A97" s="5"/>
      <c r="B97" s="24"/>
      <c r="C97" s="28" t="e">
        <f t="shared" si="5"/>
        <v>#N/A</v>
      </c>
      <c r="D97" s="76"/>
      <c r="E97" s="63"/>
      <c r="F97" s="8">
        <v>12</v>
      </c>
    </row>
    <row r="98" spans="1:6" x14ac:dyDescent="0.25">
      <c r="A98" s="5"/>
      <c r="B98" s="24"/>
      <c r="C98" s="28" t="e">
        <f t="shared" si="5"/>
        <v>#N/A</v>
      </c>
      <c r="D98" s="76"/>
      <c r="E98" s="63"/>
      <c r="F98" s="8">
        <v>13</v>
      </c>
    </row>
    <row r="99" spans="1:6" x14ac:dyDescent="0.25">
      <c r="A99" s="5"/>
      <c r="B99" s="24"/>
      <c r="C99" s="28" t="e">
        <f t="shared" si="5"/>
        <v>#N/A</v>
      </c>
      <c r="D99" s="76"/>
      <c r="E99" s="63"/>
      <c r="F99" s="8">
        <v>14</v>
      </c>
    </row>
    <row r="100" spans="1:6" x14ac:dyDescent="0.25">
      <c r="A100" s="5"/>
      <c r="B100" s="24"/>
      <c r="C100" s="28" t="e">
        <f t="shared" si="5"/>
        <v>#N/A</v>
      </c>
      <c r="D100" s="76"/>
      <c r="E100" s="63"/>
      <c r="F100" s="8">
        <v>15</v>
      </c>
    </row>
    <row r="101" spans="1:6" x14ac:dyDescent="0.25">
      <c r="A101" s="5"/>
      <c r="B101" s="24"/>
      <c r="C101" s="28" t="e">
        <f t="shared" si="5"/>
        <v>#N/A</v>
      </c>
      <c r="D101" s="76"/>
      <c r="E101" s="63"/>
      <c r="F101" s="8">
        <v>16</v>
      </c>
    </row>
    <row r="102" spans="1:6" x14ac:dyDescent="0.25">
      <c r="A102" s="5"/>
      <c r="B102" s="24"/>
      <c r="C102" s="28" t="e">
        <f t="shared" ref="C102:C109" si="6">VLOOKUP(B102,$B$221:$C$244,2,FALSE)</f>
        <v>#N/A</v>
      </c>
      <c r="D102" s="76"/>
      <c r="E102" s="63"/>
      <c r="F102" s="8">
        <v>17</v>
      </c>
    </row>
    <row r="103" spans="1:6" x14ac:dyDescent="0.25">
      <c r="A103" s="5"/>
      <c r="B103" s="24"/>
      <c r="C103" s="28" t="e">
        <f t="shared" si="6"/>
        <v>#N/A</v>
      </c>
      <c r="D103" s="76"/>
      <c r="E103" s="5"/>
      <c r="F103" s="8">
        <v>18</v>
      </c>
    </row>
    <row r="104" spans="1:6" x14ac:dyDescent="0.25">
      <c r="A104" s="5"/>
      <c r="B104" s="24"/>
      <c r="C104" s="28" t="e">
        <f t="shared" si="6"/>
        <v>#N/A</v>
      </c>
      <c r="D104" s="76"/>
      <c r="E104" s="5"/>
      <c r="F104" s="8">
        <v>19</v>
      </c>
    </row>
    <row r="105" spans="1:6" x14ac:dyDescent="0.25">
      <c r="A105" s="5"/>
      <c r="B105" s="24"/>
      <c r="C105" s="28" t="e">
        <f t="shared" si="6"/>
        <v>#N/A</v>
      </c>
      <c r="D105" s="76"/>
      <c r="E105" s="5"/>
      <c r="F105" s="8">
        <v>20</v>
      </c>
    </row>
    <row r="106" spans="1:6" x14ac:dyDescent="0.25">
      <c r="A106" s="5"/>
      <c r="B106" s="24"/>
      <c r="C106" s="28" t="e">
        <f t="shared" si="6"/>
        <v>#N/A</v>
      </c>
      <c r="D106" s="76"/>
      <c r="E106" s="5"/>
      <c r="F106" s="8">
        <v>21</v>
      </c>
    </row>
    <row r="107" spans="1:6" x14ac:dyDescent="0.25">
      <c r="A107" s="5"/>
      <c r="B107" s="24"/>
      <c r="C107" s="28" t="e">
        <f t="shared" si="6"/>
        <v>#N/A</v>
      </c>
      <c r="D107" s="76"/>
      <c r="E107" s="5"/>
      <c r="F107" s="8">
        <v>22</v>
      </c>
    </row>
    <row r="108" spans="1:6" x14ac:dyDescent="0.25">
      <c r="A108" s="5"/>
      <c r="B108" s="24"/>
      <c r="C108" s="28" t="e">
        <f t="shared" si="6"/>
        <v>#N/A</v>
      </c>
      <c r="D108" s="76"/>
      <c r="E108" s="5"/>
      <c r="F108" s="8">
        <v>23</v>
      </c>
    </row>
    <row r="109" spans="1:6" ht="15.75" thickBot="1" x14ac:dyDescent="0.3">
      <c r="A109" s="5"/>
      <c r="B109" s="24"/>
      <c r="C109" s="28" t="e">
        <f t="shared" si="6"/>
        <v>#N/A</v>
      </c>
      <c r="D109" s="158"/>
      <c r="E109" s="65"/>
      <c r="F109" s="10">
        <v>24</v>
      </c>
    </row>
    <row r="110" spans="1:6" ht="15.75" thickBot="1" x14ac:dyDescent="0.3">
      <c r="A110" s="16"/>
      <c r="B110" s="40"/>
      <c r="C110" s="11"/>
      <c r="D110" s="156"/>
      <c r="E110" s="16"/>
      <c r="F110" s="41"/>
    </row>
    <row r="111" spans="1:6" x14ac:dyDescent="0.25">
      <c r="A111" s="45"/>
      <c r="B111" s="110" t="s">
        <v>21</v>
      </c>
      <c r="C111" s="111"/>
      <c r="D111" s="153"/>
      <c r="E111" s="111" t="s">
        <v>54</v>
      </c>
      <c r="F111" s="112"/>
    </row>
    <row r="112" spans="1:6" x14ac:dyDescent="0.25">
      <c r="A112" s="3" t="s">
        <v>139</v>
      </c>
      <c r="B112" s="6" t="s">
        <v>0</v>
      </c>
      <c r="C112" s="3" t="s">
        <v>1</v>
      </c>
      <c r="D112" s="150" t="s">
        <v>2</v>
      </c>
      <c r="E112" s="3" t="s">
        <v>3</v>
      </c>
      <c r="F112" s="7" t="s">
        <v>4</v>
      </c>
    </row>
    <row r="113" spans="1:6" x14ac:dyDescent="0.25">
      <c r="A113" s="5">
        <v>2</v>
      </c>
      <c r="B113" s="24" t="s">
        <v>119</v>
      </c>
      <c r="C113" s="28" t="str">
        <f t="shared" ref="C113:C123" si="7">VLOOKUP(B113,$B$221:$C$244,2,FALSE)</f>
        <v>Dunfermline A</v>
      </c>
      <c r="D113" s="101" t="s">
        <v>739</v>
      </c>
      <c r="E113" s="5" t="s">
        <v>647</v>
      </c>
      <c r="F113" s="8">
        <v>1</v>
      </c>
    </row>
    <row r="114" spans="1:6" x14ac:dyDescent="0.25">
      <c r="A114" s="5">
        <v>2</v>
      </c>
      <c r="B114" s="24" t="s">
        <v>126</v>
      </c>
      <c r="C114" s="28" t="str">
        <f t="shared" si="7"/>
        <v>Falkirk V H A</v>
      </c>
      <c r="D114" s="76" t="s">
        <v>477</v>
      </c>
      <c r="E114" s="5" t="s">
        <v>648</v>
      </c>
      <c r="F114" s="8">
        <v>2</v>
      </c>
    </row>
    <row r="115" spans="1:6" x14ac:dyDescent="0.25">
      <c r="A115" s="5">
        <v>2</v>
      </c>
      <c r="B115" s="24" t="s">
        <v>90</v>
      </c>
      <c r="C115" s="28" t="str">
        <f t="shared" si="7"/>
        <v>Kilmarnock B</v>
      </c>
      <c r="D115" s="76" t="s">
        <v>744</v>
      </c>
      <c r="E115" s="5" t="s">
        <v>649</v>
      </c>
      <c r="F115" s="8">
        <v>3</v>
      </c>
    </row>
    <row r="116" spans="1:6" x14ac:dyDescent="0.25">
      <c r="A116" s="5">
        <v>1</v>
      </c>
      <c r="B116" s="24" t="s">
        <v>73</v>
      </c>
      <c r="C116" s="28" t="str">
        <f t="shared" si="7"/>
        <v>Dundee Hawkhill A</v>
      </c>
      <c r="D116" s="76" t="s">
        <v>473</v>
      </c>
      <c r="E116" s="5" t="s">
        <v>641</v>
      </c>
      <c r="F116" s="8">
        <v>4</v>
      </c>
    </row>
    <row r="117" spans="1:6" x14ac:dyDescent="0.25">
      <c r="A117" s="5">
        <v>2</v>
      </c>
      <c r="B117" s="24" t="s">
        <v>96</v>
      </c>
      <c r="C117" s="28" t="str">
        <f t="shared" si="7"/>
        <v>Law &amp; District A</v>
      </c>
      <c r="D117" s="76" t="s">
        <v>737</v>
      </c>
      <c r="E117" s="5" t="s">
        <v>650</v>
      </c>
      <c r="F117" s="8">
        <v>5</v>
      </c>
    </row>
    <row r="118" spans="1:6" x14ac:dyDescent="0.25">
      <c r="A118" s="5">
        <v>1</v>
      </c>
      <c r="B118" s="24" t="s">
        <v>107</v>
      </c>
      <c r="C118" s="28" t="str">
        <f t="shared" si="7"/>
        <v xml:space="preserve">Perth SH  A </v>
      </c>
      <c r="D118" s="76" t="s">
        <v>511</v>
      </c>
      <c r="E118" s="5" t="s">
        <v>642</v>
      </c>
      <c r="F118" s="8">
        <v>6</v>
      </c>
    </row>
    <row r="119" spans="1:6" x14ac:dyDescent="0.25">
      <c r="A119" s="5">
        <v>1</v>
      </c>
      <c r="B119" s="24" t="s">
        <v>123</v>
      </c>
      <c r="C119" s="28" t="str">
        <f t="shared" si="7"/>
        <v>Edinburgh AC A</v>
      </c>
      <c r="D119" s="76" t="s">
        <v>474</v>
      </c>
      <c r="E119" s="5" t="s">
        <v>643</v>
      </c>
      <c r="F119" s="8">
        <v>7</v>
      </c>
    </row>
    <row r="120" spans="1:6" x14ac:dyDescent="0.25">
      <c r="A120" s="5">
        <v>2</v>
      </c>
      <c r="B120" s="24" t="s">
        <v>122</v>
      </c>
      <c r="C120" s="28" t="str">
        <f t="shared" si="7"/>
        <v>Central AC B</v>
      </c>
      <c r="D120" s="76" t="s">
        <v>467</v>
      </c>
      <c r="E120" s="5" t="s">
        <v>651</v>
      </c>
      <c r="F120" s="8">
        <v>8</v>
      </c>
    </row>
    <row r="121" spans="1:6" x14ac:dyDescent="0.25">
      <c r="A121" s="5">
        <v>1</v>
      </c>
      <c r="B121" s="24" t="s">
        <v>121</v>
      </c>
      <c r="C121" s="28" t="str">
        <f t="shared" si="7"/>
        <v>Central AC A</v>
      </c>
      <c r="D121" s="76" t="s">
        <v>469</v>
      </c>
      <c r="E121" s="5" t="s">
        <v>644</v>
      </c>
      <c r="F121" s="8">
        <v>9</v>
      </c>
    </row>
    <row r="122" spans="1:6" x14ac:dyDescent="0.25">
      <c r="A122" s="5">
        <v>1</v>
      </c>
      <c r="B122" s="24" t="s">
        <v>120</v>
      </c>
      <c r="C122" s="28" t="str">
        <f t="shared" si="7"/>
        <v>Airdrie A</v>
      </c>
      <c r="D122" s="76" t="s">
        <v>463</v>
      </c>
      <c r="E122" s="5" t="s">
        <v>645</v>
      </c>
      <c r="F122" s="8">
        <v>10</v>
      </c>
    </row>
    <row r="123" spans="1:6" x14ac:dyDescent="0.25">
      <c r="A123" s="5">
        <v>1</v>
      </c>
      <c r="B123" s="24" t="s">
        <v>87</v>
      </c>
      <c r="C123" s="28" t="str">
        <f t="shared" si="7"/>
        <v>Kilmarnock A</v>
      </c>
      <c r="D123" s="76" t="s">
        <v>476</v>
      </c>
      <c r="E123" s="5" t="s">
        <v>646</v>
      </c>
      <c r="F123" s="8">
        <v>11</v>
      </c>
    </row>
    <row r="124" spans="1:6" x14ac:dyDescent="0.25">
      <c r="A124" s="5"/>
      <c r="B124" s="24"/>
      <c r="C124" s="28"/>
      <c r="D124" s="76"/>
      <c r="E124" s="5"/>
      <c r="F124" s="8">
        <v>12</v>
      </c>
    </row>
    <row r="125" spans="1:6" x14ac:dyDescent="0.25">
      <c r="A125" s="5"/>
      <c r="B125" s="24"/>
      <c r="C125" s="28"/>
      <c r="D125" s="76"/>
      <c r="E125" s="5"/>
      <c r="F125" s="8">
        <v>13</v>
      </c>
    </row>
    <row r="126" spans="1:6" x14ac:dyDescent="0.25">
      <c r="A126" s="5"/>
      <c r="B126" s="24"/>
      <c r="C126" s="28"/>
      <c r="D126" s="76"/>
      <c r="E126" s="5"/>
      <c r="F126" s="8">
        <v>14</v>
      </c>
    </row>
    <row r="127" spans="1:6" x14ac:dyDescent="0.25">
      <c r="A127" s="5"/>
      <c r="B127" s="24"/>
      <c r="C127" s="28"/>
      <c r="D127" s="76"/>
      <c r="E127" s="5"/>
      <c r="F127" s="8">
        <v>15</v>
      </c>
    </row>
    <row r="128" spans="1:6" x14ac:dyDescent="0.25">
      <c r="A128" s="5"/>
      <c r="B128" s="24"/>
      <c r="C128" s="28"/>
      <c r="D128" s="76"/>
      <c r="E128" s="5"/>
      <c r="F128" s="8">
        <v>16</v>
      </c>
    </row>
    <row r="129" spans="1:7" x14ac:dyDescent="0.25">
      <c r="A129" s="5"/>
      <c r="B129" s="24"/>
      <c r="C129" s="28" t="e">
        <f t="shared" ref="C129:C136" si="8">VLOOKUP(B129,$B$221:$C$244,2,FALSE)</f>
        <v>#N/A</v>
      </c>
      <c r="D129" s="76"/>
      <c r="E129" s="5"/>
      <c r="F129" s="8">
        <v>17</v>
      </c>
    </row>
    <row r="130" spans="1:7" x14ac:dyDescent="0.25">
      <c r="A130" s="5"/>
      <c r="B130" s="24"/>
      <c r="C130" s="28" t="e">
        <f t="shared" si="8"/>
        <v>#N/A</v>
      </c>
      <c r="D130" s="76"/>
      <c r="E130" s="5"/>
      <c r="F130" s="8">
        <v>18</v>
      </c>
    </row>
    <row r="131" spans="1:7" x14ac:dyDescent="0.25">
      <c r="A131" s="5"/>
      <c r="B131" s="24"/>
      <c r="C131" s="28" t="e">
        <f t="shared" si="8"/>
        <v>#N/A</v>
      </c>
      <c r="D131" s="76"/>
      <c r="E131" s="5"/>
      <c r="F131" s="8">
        <v>19</v>
      </c>
    </row>
    <row r="132" spans="1:7" x14ac:dyDescent="0.25">
      <c r="A132" s="5"/>
      <c r="B132" s="24"/>
      <c r="C132" s="28" t="e">
        <f t="shared" si="8"/>
        <v>#N/A</v>
      </c>
      <c r="D132" s="76"/>
      <c r="E132" s="5"/>
      <c r="F132" s="8">
        <v>20</v>
      </c>
    </row>
    <row r="133" spans="1:7" x14ac:dyDescent="0.25">
      <c r="A133" s="5"/>
      <c r="B133" s="24"/>
      <c r="C133" s="28" t="e">
        <f t="shared" si="8"/>
        <v>#N/A</v>
      </c>
      <c r="D133" s="76"/>
      <c r="E133" s="5"/>
      <c r="F133" s="8">
        <v>21</v>
      </c>
    </row>
    <row r="134" spans="1:7" x14ac:dyDescent="0.25">
      <c r="A134" s="5"/>
      <c r="B134" s="24"/>
      <c r="C134" s="28" t="e">
        <f t="shared" si="8"/>
        <v>#N/A</v>
      </c>
      <c r="D134" s="76"/>
      <c r="E134" s="5"/>
      <c r="F134" s="8">
        <v>22</v>
      </c>
    </row>
    <row r="135" spans="1:7" x14ac:dyDescent="0.25">
      <c r="A135" s="5"/>
      <c r="B135" s="24"/>
      <c r="C135" s="28" t="e">
        <f t="shared" si="8"/>
        <v>#N/A</v>
      </c>
      <c r="D135" s="76"/>
      <c r="E135" s="5"/>
      <c r="F135" s="8">
        <v>23</v>
      </c>
    </row>
    <row r="136" spans="1:7" ht="15.75" thickBot="1" x14ac:dyDescent="0.3">
      <c r="A136" s="5"/>
      <c r="B136" s="24"/>
      <c r="C136" s="28" t="e">
        <f t="shared" si="8"/>
        <v>#N/A</v>
      </c>
      <c r="D136" s="158"/>
      <c r="E136" s="65"/>
      <c r="F136" s="10">
        <v>24</v>
      </c>
    </row>
    <row r="137" spans="1:7" ht="15.75" thickBot="1" x14ac:dyDescent="0.3"/>
    <row r="138" spans="1:7" x14ac:dyDescent="0.25">
      <c r="B138" s="110" t="s">
        <v>26</v>
      </c>
      <c r="C138" s="111"/>
      <c r="D138" s="153"/>
      <c r="E138" s="111" t="s">
        <v>54</v>
      </c>
      <c r="F138" s="112"/>
      <c r="G138" s="45"/>
    </row>
    <row r="139" spans="1:7" x14ac:dyDescent="0.25">
      <c r="B139" s="6" t="s">
        <v>0</v>
      </c>
      <c r="C139" s="3" t="s">
        <v>1</v>
      </c>
      <c r="D139" s="150" t="s">
        <v>2</v>
      </c>
      <c r="E139" s="3" t="s">
        <v>12</v>
      </c>
      <c r="F139" s="7" t="s">
        <v>4</v>
      </c>
      <c r="G139" s="15"/>
    </row>
    <row r="140" spans="1:7" x14ac:dyDescent="0.25">
      <c r="B140" s="24" t="s">
        <v>122</v>
      </c>
      <c r="C140" s="28" t="str">
        <f t="shared" ref="C140:C147" si="9">VLOOKUP(B140,$B$221:$C$244,2,FALSE)</f>
        <v>Central AC B</v>
      </c>
      <c r="D140" s="76" t="s">
        <v>466</v>
      </c>
      <c r="E140" s="63">
        <v>5.59</v>
      </c>
      <c r="F140" s="8">
        <v>1</v>
      </c>
      <c r="G140" s="16"/>
    </row>
    <row r="141" spans="1:7" x14ac:dyDescent="0.25">
      <c r="B141" s="24" t="s">
        <v>84</v>
      </c>
      <c r="C141" s="28" t="str">
        <f t="shared" si="9"/>
        <v>Kilbarchan A</v>
      </c>
      <c r="D141" s="76" t="s">
        <v>734</v>
      </c>
      <c r="E141" s="63">
        <v>5.31</v>
      </c>
      <c r="F141" s="8">
        <v>2</v>
      </c>
      <c r="G141" s="16"/>
    </row>
    <row r="142" spans="1:7" x14ac:dyDescent="0.25">
      <c r="B142" s="24" t="s">
        <v>121</v>
      </c>
      <c r="C142" s="28" t="str">
        <f t="shared" si="9"/>
        <v>Central AC A</v>
      </c>
      <c r="D142" s="76" t="s">
        <v>468</v>
      </c>
      <c r="E142" s="63">
        <v>5.19</v>
      </c>
      <c r="F142" s="8">
        <v>3</v>
      </c>
      <c r="G142" s="16"/>
    </row>
    <row r="143" spans="1:7" x14ac:dyDescent="0.25">
      <c r="B143" s="24" t="s">
        <v>119</v>
      </c>
      <c r="C143" s="28" t="str">
        <f t="shared" si="9"/>
        <v>Dunfermline A</v>
      </c>
      <c r="D143" s="136" t="s">
        <v>738</v>
      </c>
      <c r="E143" s="63">
        <v>5.01</v>
      </c>
      <c r="F143" s="8">
        <v>4</v>
      </c>
      <c r="G143" s="16"/>
    </row>
    <row r="144" spans="1:7" x14ac:dyDescent="0.25">
      <c r="B144" s="24" t="s">
        <v>126</v>
      </c>
      <c r="C144" s="28" t="str">
        <f t="shared" si="9"/>
        <v>Falkirk V H A</v>
      </c>
      <c r="D144" s="76" t="s">
        <v>492</v>
      </c>
      <c r="E144" s="63">
        <v>4.95</v>
      </c>
      <c r="F144" s="8">
        <v>5</v>
      </c>
      <c r="G144" s="16"/>
    </row>
    <row r="145" spans="2:7" x14ac:dyDescent="0.25">
      <c r="B145" s="24" t="s">
        <v>96</v>
      </c>
      <c r="C145" s="28" t="str">
        <f t="shared" si="9"/>
        <v>Law &amp; District A</v>
      </c>
      <c r="D145" s="136" t="s">
        <v>736</v>
      </c>
      <c r="E145" s="63">
        <v>4.7</v>
      </c>
      <c r="F145" s="8">
        <v>6</v>
      </c>
      <c r="G145" s="16"/>
    </row>
    <row r="146" spans="2:7" x14ac:dyDescent="0.25">
      <c r="B146" s="24" t="s">
        <v>73</v>
      </c>
      <c r="C146" s="28" t="str">
        <f t="shared" si="9"/>
        <v>Dundee Hawkhill A</v>
      </c>
      <c r="D146" s="136" t="s">
        <v>743</v>
      </c>
      <c r="E146" s="63">
        <v>4.57</v>
      </c>
      <c r="F146" s="8">
        <v>7</v>
      </c>
      <c r="G146" s="16"/>
    </row>
    <row r="147" spans="2:7" x14ac:dyDescent="0.25">
      <c r="B147" s="24" t="s">
        <v>110</v>
      </c>
      <c r="C147" s="28" t="str">
        <f t="shared" si="9"/>
        <v>Springburn  A</v>
      </c>
      <c r="D147" s="136" t="s">
        <v>676</v>
      </c>
      <c r="E147" s="63">
        <v>3.93</v>
      </c>
      <c r="F147" s="8">
        <v>8</v>
      </c>
      <c r="G147" s="16"/>
    </row>
    <row r="148" spans="2:7" x14ac:dyDescent="0.25">
      <c r="B148" s="24"/>
      <c r="C148" s="28"/>
      <c r="D148" s="76"/>
      <c r="E148" s="63"/>
      <c r="F148" s="8">
        <v>9</v>
      </c>
      <c r="G148" s="16"/>
    </row>
    <row r="149" spans="2:7" x14ac:dyDescent="0.25">
      <c r="B149" s="24"/>
      <c r="C149" s="28"/>
      <c r="D149" s="76"/>
      <c r="E149" s="63"/>
      <c r="F149" s="8">
        <v>10</v>
      </c>
      <c r="G149" s="16"/>
    </row>
    <row r="150" spans="2:7" x14ac:dyDescent="0.25">
      <c r="B150" s="24"/>
      <c r="C150" s="28"/>
      <c r="D150" s="136"/>
      <c r="E150" s="63"/>
      <c r="F150" s="8">
        <v>11</v>
      </c>
      <c r="G150" s="16"/>
    </row>
    <row r="151" spans="2:7" x14ac:dyDescent="0.25">
      <c r="B151" s="24"/>
      <c r="C151" s="28"/>
      <c r="D151" s="136"/>
      <c r="E151" s="63"/>
      <c r="F151" s="8">
        <v>12</v>
      </c>
      <c r="G151" s="16"/>
    </row>
    <row r="152" spans="2:7" x14ac:dyDescent="0.25">
      <c r="B152" s="24"/>
      <c r="C152" s="28" t="e">
        <f t="shared" ref="C152:C163" si="10">VLOOKUP(B152,$B$221:$C$244,2,FALSE)</f>
        <v>#N/A</v>
      </c>
      <c r="D152" s="136"/>
      <c r="E152" s="63"/>
      <c r="F152" s="8">
        <v>13</v>
      </c>
      <c r="G152" s="16"/>
    </row>
    <row r="153" spans="2:7" x14ac:dyDescent="0.25">
      <c r="B153" s="24"/>
      <c r="C153" s="28" t="e">
        <f t="shared" si="10"/>
        <v>#N/A</v>
      </c>
      <c r="D153" s="136"/>
      <c r="E153" s="63"/>
      <c r="F153" s="8">
        <v>14</v>
      </c>
      <c r="G153" s="16"/>
    </row>
    <row r="154" spans="2:7" x14ac:dyDescent="0.25">
      <c r="B154" s="24"/>
      <c r="C154" s="28" t="e">
        <f t="shared" si="10"/>
        <v>#N/A</v>
      </c>
      <c r="D154" s="136"/>
      <c r="E154" s="63"/>
      <c r="F154" s="8">
        <v>15</v>
      </c>
      <c r="G154" s="16"/>
    </row>
    <row r="155" spans="2:7" x14ac:dyDescent="0.25">
      <c r="B155" s="24"/>
      <c r="C155" s="28" t="e">
        <f t="shared" si="10"/>
        <v>#N/A</v>
      </c>
      <c r="D155" s="136"/>
      <c r="E155" s="63"/>
      <c r="F155" s="8">
        <v>16</v>
      </c>
      <c r="G155" s="16"/>
    </row>
    <row r="156" spans="2:7" x14ac:dyDescent="0.25">
      <c r="B156" s="24"/>
      <c r="C156" s="28" t="e">
        <f t="shared" si="10"/>
        <v>#N/A</v>
      </c>
      <c r="D156" s="136"/>
      <c r="E156" s="63"/>
      <c r="F156" s="8">
        <v>17</v>
      </c>
      <c r="G156" s="16"/>
    </row>
    <row r="157" spans="2:7" x14ac:dyDescent="0.25">
      <c r="B157" s="24"/>
      <c r="C157" s="28" t="e">
        <f t="shared" si="10"/>
        <v>#N/A</v>
      </c>
      <c r="D157" s="136"/>
      <c r="E157" s="5"/>
      <c r="F157" s="8">
        <v>18</v>
      </c>
      <c r="G157" s="16"/>
    </row>
    <row r="158" spans="2:7" x14ac:dyDescent="0.25">
      <c r="B158" s="24"/>
      <c r="C158" s="28" t="e">
        <f t="shared" si="10"/>
        <v>#N/A</v>
      </c>
      <c r="D158" s="136"/>
      <c r="E158" s="5"/>
      <c r="F158" s="8">
        <v>19</v>
      </c>
      <c r="G158" s="16"/>
    </row>
    <row r="159" spans="2:7" x14ac:dyDescent="0.25">
      <c r="B159" s="24"/>
      <c r="C159" s="28" t="e">
        <f t="shared" si="10"/>
        <v>#N/A</v>
      </c>
      <c r="D159" s="136"/>
      <c r="E159" s="5"/>
      <c r="F159" s="8">
        <v>20</v>
      </c>
      <c r="G159" s="16"/>
    </row>
    <row r="160" spans="2:7" x14ac:dyDescent="0.25">
      <c r="B160" s="24"/>
      <c r="C160" s="28" t="e">
        <f t="shared" si="10"/>
        <v>#N/A</v>
      </c>
      <c r="D160" s="136"/>
      <c r="E160" s="5"/>
      <c r="F160" s="8">
        <v>21</v>
      </c>
      <c r="G160" s="16"/>
    </row>
    <row r="161" spans="2:7" x14ac:dyDescent="0.25">
      <c r="B161" s="24"/>
      <c r="C161" s="28" t="e">
        <f t="shared" si="10"/>
        <v>#N/A</v>
      </c>
      <c r="D161" s="136"/>
      <c r="E161" s="5"/>
      <c r="F161" s="8">
        <v>22</v>
      </c>
      <c r="G161" s="16"/>
    </row>
    <row r="162" spans="2:7" x14ac:dyDescent="0.25">
      <c r="B162" s="24"/>
      <c r="C162" s="28" t="e">
        <f t="shared" si="10"/>
        <v>#N/A</v>
      </c>
      <c r="D162" s="136"/>
      <c r="E162" s="5"/>
      <c r="F162" s="8">
        <v>23</v>
      </c>
      <c r="G162" s="16"/>
    </row>
    <row r="163" spans="2:7" ht="15.75" thickBot="1" x14ac:dyDescent="0.3">
      <c r="B163" s="24"/>
      <c r="C163" s="28" t="e">
        <f t="shared" si="10"/>
        <v>#N/A</v>
      </c>
      <c r="D163" s="159"/>
      <c r="E163" s="65"/>
      <c r="F163" s="10">
        <v>24</v>
      </c>
      <c r="G163" s="16"/>
    </row>
    <row r="164" spans="2:7" ht="15.75" thickBot="1" x14ac:dyDescent="0.3"/>
    <row r="165" spans="2:7" x14ac:dyDescent="0.25">
      <c r="B165" s="110" t="s">
        <v>27</v>
      </c>
      <c r="C165" s="111"/>
      <c r="D165" s="153"/>
      <c r="E165" s="111" t="s">
        <v>54</v>
      </c>
      <c r="F165" s="112"/>
      <c r="G165" s="45"/>
    </row>
    <row r="166" spans="2:7" x14ac:dyDescent="0.25">
      <c r="B166" s="6" t="s">
        <v>0</v>
      </c>
      <c r="C166" s="3" t="s">
        <v>1</v>
      </c>
      <c r="D166" s="150" t="s">
        <v>2</v>
      </c>
      <c r="E166" s="3" t="s">
        <v>140</v>
      </c>
      <c r="F166" s="7" t="s">
        <v>4</v>
      </c>
      <c r="G166" s="15"/>
    </row>
    <row r="167" spans="2:7" x14ac:dyDescent="0.25">
      <c r="B167" s="24" t="s">
        <v>121</v>
      </c>
      <c r="C167" s="28" t="str">
        <f>VLOOKUP(B167,$B$221:$C$244,2,FALSE)</f>
        <v>Central AC A</v>
      </c>
      <c r="D167" s="76" t="s">
        <v>470</v>
      </c>
      <c r="E167" s="63">
        <v>1.6</v>
      </c>
      <c r="F167" s="8">
        <v>1</v>
      </c>
      <c r="G167" s="16"/>
    </row>
    <row r="168" spans="2:7" x14ac:dyDescent="0.25">
      <c r="B168" s="24" t="s">
        <v>122</v>
      </c>
      <c r="C168" s="28" t="str">
        <f>VLOOKUP(B168,$B$221:$C$244,2,FALSE)</f>
        <v>Central AC B</v>
      </c>
      <c r="D168" s="76" t="s">
        <v>467</v>
      </c>
      <c r="E168" s="63">
        <v>1.55</v>
      </c>
      <c r="F168" s="8">
        <v>2</v>
      </c>
      <c r="G168" s="16"/>
    </row>
    <row r="169" spans="2:7" x14ac:dyDescent="0.25">
      <c r="B169" s="24" t="s">
        <v>96</v>
      </c>
      <c r="C169" s="28" t="str">
        <f>VLOOKUP(B169,$B$221:$C$244,2,FALSE)</f>
        <v>Law &amp; District A</v>
      </c>
      <c r="D169" s="76" t="s">
        <v>736</v>
      </c>
      <c r="E169" s="63">
        <v>1.5</v>
      </c>
      <c r="F169" s="8">
        <v>3</v>
      </c>
      <c r="G169" s="16"/>
    </row>
    <row r="170" spans="2:7" x14ac:dyDescent="0.25">
      <c r="B170" s="24" t="s">
        <v>87</v>
      </c>
      <c r="C170" s="28" t="str">
        <f>VLOOKUP(B170,$B$221:$C$244,2,FALSE)</f>
        <v>Kilmarnock A</v>
      </c>
      <c r="D170" s="76" t="s">
        <v>476</v>
      </c>
      <c r="E170" s="63">
        <v>1.45</v>
      </c>
      <c r="F170" s="8">
        <v>4</v>
      </c>
      <c r="G170" s="16"/>
    </row>
    <row r="171" spans="2:7" x14ac:dyDescent="0.25">
      <c r="B171" s="24" t="s">
        <v>73</v>
      </c>
      <c r="C171" s="28" t="str">
        <f>VLOOKUP(B171,$B$221:$C$244,2,FALSE)</f>
        <v>Dundee Hawkhill A</v>
      </c>
      <c r="D171" s="76" t="s">
        <v>743</v>
      </c>
      <c r="E171" s="63">
        <v>1.4</v>
      </c>
      <c r="F171" s="8">
        <v>5</v>
      </c>
      <c r="G171" s="16"/>
    </row>
    <row r="172" spans="2:7" x14ac:dyDescent="0.25">
      <c r="B172" s="24"/>
      <c r="C172" s="28"/>
      <c r="D172" s="76"/>
      <c r="E172" s="63"/>
      <c r="F172" s="8">
        <v>6</v>
      </c>
      <c r="G172" s="16"/>
    </row>
    <row r="173" spans="2:7" x14ac:dyDescent="0.25">
      <c r="B173" s="24"/>
      <c r="C173" s="28"/>
      <c r="D173" s="76"/>
      <c r="E173" s="63"/>
      <c r="F173" s="8">
        <v>7</v>
      </c>
      <c r="G173" s="16"/>
    </row>
    <row r="174" spans="2:7" x14ac:dyDescent="0.25">
      <c r="B174" s="24"/>
      <c r="C174" s="28"/>
      <c r="D174" s="76"/>
      <c r="E174" s="63"/>
      <c r="F174" s="8">
        <v>8</v>
      </c>
      <c r="G174" s="16"/>
    </row>
    <row r="175" spans="2:7" x14ac:dyDescent="0.25">
      <c r="B175" s="24"/>
      <c r="C175" s="28"/>
      <c r="D175" s="76"/>
      <c r="E175" s="63"/>
      <c r="F175" s="8">
        <v>9</v>
      </c>
      <c r="G175" s="16"/>
    </row>
    <row r="176" spans="2:7" x14ac:dyDescent="0.25">
      <c r="B176" s="24"/>
      <c r="C176" s="28"/>
      <c r="D176" s="76"/>
      <c r="E176" s="63"/>
      <c r="F176" s="8">
        <v>10</v>
      </c>
      <c r="G176" s="16"/>
    </row>
    <row r="177" spans="2:7" x14ac:dyDescent="0.25">
      <c r="B177" s="24"/>
      <c r="C177" s="28"/>
      <c r="D177" s="76"/>
      <c r="E177" s="5"/>
      <c r="F177" s="8">
        <v>11</v>
      </c>
      <c r="G177" s="16"/>
    </row>
    <row r="178" spans="2:7" x14ac:dyDescent="0.25">
      <c r="B178" s="24"/>
      <c r="C178" s="28" t="e">
        <f t="shared" ref="C178:C190" si="11">VLOOKUP(B178,$B$221:$C$244,2,FALSE)</f>
        <v>#N/A</v>
      </c>
      <c r="D178" s="76"/>
      <c r="E178" s="5"/>
      <c r="F178" s="8">
        <v>12</v>
      </c>
      <c r="G178" s="16"/>
    </row>
    <row r="179" spans="2:7" x14ac:dyDescent="0.25">
      <c r="B179" s="24"/>
      <c r="C179" s="28" t="e">
        <f t="shared" si="11"/>
        <v>#N/A</v>
      </c>
      <c r="D179" s="76"/>
      <c r="E179" s="5"/>
      <c r="F179" s="8">
        <v>13</v>
      </c>
      <c r="G179" s="16"/>
    </row>
    <row r="180" spans="2:7" x14ac:dyDescent="0.25">
      <c r="B180" s="24"/>
      <c r="C180" s="28" t="e">
        <f t="shared" si="11"/>
        <v>#N/A</v>
      </c>
      <c r="D180" s="76"/>
      <c r="E180" s="5"/>
      <c r="F180" s="8">
        <v>14</v>
      </c>
      <c r="G180" s="16"/>
    </row>
    <row r="181" spans="2:7" x14ac:dyDescent="0.25">
      <c r="B181" s="24"/>
      <c r="C181" s="28" t="e">
        <f t="shared" si="11"/>
        <v>#N/A</v>
      </c>
      <c r="D181" s="76"/>
      <c r="E181" s="5"/>
      <c r="F181" s="8">
        <v>15</v>
      </c>
      <c r="G181" s="16"/>
    </row>
    <row r="182" spans="2:7" x14ac:dyDescent="0.25">
      <c r="B182" s="24"/>
      <c r="C182" s="28" t="e">
        <f t="shared" si="11"/>
        <v>#N/A</v>
      </c>
      <c r="D182" s="76"/>
      <c r="E182" s="5"/>
      <c r="F182" s="8">
        <v>16</v>
      </c>
      <c r="G182" s="16"/>
    </row>
    <row r="183" spans="2:7" x14ac:dyDescent="0.25">
      <c r="B183" s="24"/>
      <c r="C183" s="28" t="e">
        <f t="shared" si="11"/>
        <v>#N/A</v>
      </c>
      <c r="D183" s="76"/>
      <c r="E183" s="5"/>
      <c r="F183" s="8">
        <v>17</v>
      </c>
      <c r="G183" s="16"/>
    </row>
    <row r="184" spans="2:7" x14ac:dyDescent="0.25">
      <c r="B184" s="24"/>
      <c r="C184" s="28" t="e">
        <f t="shared" si="11"/>
        <v>#N/A</v>
      </c>
      <c r="D184" s="76"/>
      <c r="E184" s="5"/>
      <c r="F184" s="8">
        <v>18</v>
      </c>
      <c r="G184" s="16"/>
    </row>
    <row r="185" spans="2:7" x14ac:dyDescent="0.25">
      <c r="B185" s="24"/>
      <c r="C185" s="28" t="e">
        <f t="shared" si="11"/>
        <v>#N/A</v>
      </c>
      <c r="D185" s="76"/>
      <c r="E185" s="5"/>
      <c r="F185" s="8">
        <v>19</v>
      </c>
      <c r="G185" s="16"/>
    </row>
    <row r="186" spans="2:7" x14ac:dyDescent="0.25">
      <c r="B186" s="24"/>
      <c r="C186" s="28" t="e">
        <f t="shared" si="11"/>
        <v>#N/A</v>
      </c>
      <c r="D186" s="76"/>
      <c r="E186" s="5"/>
      <c r="F186" s="8">
        <v>20</v>
      </c>
      <c r="G186" s="16"/>
    </row>
    <row r="187" spans="2:7" x14ac:dyDescent="0.25">
      <c r="B187" s="24"/>
      <c r="C187" s="28" t="e">
        <f t="shared" si="11"/>
        <v>#N/A</v>
      </c>
      <c r="D187" s="76"/>
      <c r="E187" s="5"/>
      <c r="F187" s="8">
        <v>21</v>
      </c>
      <c r="G187" s="16"/>
    </row>
    <row r="188" spans="2:7" x14ac:dyDescent="0.25">
      <c r="B188" s="24"/>
      <c r="C188" s="28" t="e">
        <f t="shared" si="11"/>
        <v>#N/A</v>
      </c>
      <c r="D188" s="76"/>
      <c r="E188" s="5"/>
      <c r="F188" s="8">
        <v>22</v>
      </c>
      <c r="G188" s="16"/>
    </row>
    <row r="189" spans="2:7" x14ac:dyDescent="0.25">
      <c r="B189" s="24"/>
      <c r="C189" s="28" t="e">
        <f t="shared" si="11"/>
        <v>#N/A</v>
      </c>
      <c r="D189" s="76"/>
      <c r="E189" s="5"/>
      <c r="F189" s="8">
        <v>23</v>
      </c>
      <c r="G189" s="16"/>
    </row>
    <row r="190" spans="2:7" ht="15.75" thickBot="1" x14ac:dyDescent="0.3">
      <c r="B190" s="24"/>
      <c r="C190" s="28" t="e">
        <f t="shared" si="11"/>
        <v>#N/A</v>
      </c>
      <c r="D190" s="158"/>
      <c r="E190" s="65"/>
      <c r="F190" s="10">
        <v>24</v>
      </c>
      <c r="G190" s="16"/>
    </row>
    <row r="191" spans="2:7" ht="15.75" thickBot="1" x14ac:dyDescent="0.3"/>
    <row r="192" spans="2:7" x14ac:dyDescent="0.25">
      <c r="B192" s="110" t="s">
        <v>28</v>
      </c>
      <c r="C192" s="111"/>
      <c r="D192" s="153"/>
      <c r="E192" s="111" t="s">
        <v>54</v>
      </c>
      <c r="F192" s="112"/>
      <c r="G192" s="45"/>
    </row>
    <row r="193" spans="2:7" x14ac:dyDescent="0.25">
      <c r="B193" s="6" t="s">
        <v>0</v>
      </c>
      <c r="C193" s="3" t="s">
        <v>1</v>
      </c>
      <c r="D193" s="150" t="s">
        <v>2</v>
      </c>
      <c r="E193" s="3" t="s">
        <v>12</v>
      </c>
      <c r="F193" s="7" t="s">
        <v>4</v>
      </c>
      <c r="G193" s="15"/>
    </row>
    <row r="194" spans="2:7" x14ac:dyDescent="0.25">
      <c r="B194" s="24" t="s">
        <v>121</v>
      </c>
      <c r="C194" s="28" t="str">
        <f t="shared" ref="C194:C205" si="12">VLOOKUP(B194,$B$221:$C$244,2,FALSE)</f>
        <v>Central AC A</v>
      </c>
      <c r="D194" s="76" t="s">
        <v>470</v>
      </c>
      <c r="E194" s="63">
        <v>9.93</v>
      </c>
      <c r="F194" s="8">
        <v>1</v>
      </c>
      <c r="G194" s="16"/>
    </row>
    <row r="195" spans="2:7" x14ac:dyDescent="0.25">
      <c r="B195" s="24" t="s">
        <v>122</v>
      </c>
      <c r="C195" s="28" t="str">
        <f t="shared" si="12"/>
        <v>Central AC B</v>
      </c>
      <c r="D195" s="76" t="s">
        <v>742</v>
      </c>
      <c r="E195" s="63">
        <v>9.2799999999999994</v>
      </c>
      <c r="F195" s="8">
        <v>2</v>
      </c>
      <c r="G195" s="16"/>
    </row>
    <row r="196" spans="2:7" x14ac:dyDescent="0.25">
      <c r="B196" s="24" t="s">
        <v>73</v>
      </c>
      <c r="C196" s="28" t="str">
        <f t="shared" si="12"/>
        <v>Dundee Hawkhill A</v>
      </c>
      <c r="D196" s="76" t="s">
        <v>677</v>
      </c>
      <c r="E196" s="63">
        <v>8.76</v>
      </c>
      <c r="F196" s="8">
        <v>3</v>
      </c>
      <c r="G196" s="16"/>
    </row>
    <row r="197" spans="2:7" x14ac:dyDescent="0.25">
      <c r="B197" s="24" t="s">
        <v>87</v>
      </c>
      <c r="C197" s="28" t="str">
        <f t="shared" si="12"/>
        <v>Kilmarnock A</v>
      </c>
      <c r="D197" s="76" t="s">
        <v>476</v>
      </c>
      <c r="E197" s="63">
        <v>8</v>
      </c>
      <c r="F197" s="8">
        <v>4</v>
      </c>
      <c r="G197" s="16"/>
    </row>
    <row r="198" spans="2:7" x14ac:dyDescent="0.25">
      <c r="B198" s="24" t="s">
        <v>119</v>
      </c>
      <c r="C198" s="28" t="str">
        <f t="shared" si="12"/>
        <v>Dunfermline A</v>
      </c>
      <c r="D198" s="76" t="s">
        <v>479</v>
      </c>
      <c r="E198" s="63">
        <v>5.92</v>
      </c>
      <c r="F198" s="8">
        <v>5</v>
      </c>
      <c r="G198" s="16"/>
    </row>
    <row r="199" spans="2:7" x14ac:dyDescent="0.25">
      <c r="B199" s="24" t="s">
        <v>110</v>
      </c>
      <c r="C199" s="28" t="str">
        <f t="shared" si="12"/>
        <v>Springburn  A</v>
      </c>
      <c r="D199" s="76" t="s">
        <v>676</v>
      </c>
      <c r="E199" s="63">
        <v>5.9</v>
      </c>
      <c r="F199" s="8">
        <v>6</v>
      </c>
      <c r="G199" s="77"/>
    </row>
    <row r="200" spans="2:7" x14ac:dyDescent="0.25">
      <c r="B200" s="24" t="s">
        <v>123</v>
      </c>
      <c r="C200" s="28" t="str">
        <f t="shared" si="12"/>
        <v>Edinburgh AC A</v>
      </c>
      <c r="D200" s="76" t="s">
        <v>474</v>
      </c>
      <c r="E200" s="63">
        <v>5.59</v>
      </c>
      <c r="F200" s="8">
        <v>7</v>
      </c>
      <c r="G200" s="16"/>
    </row>
    <row r="201" spans="2:7" x14ac:dyDescent="0.25">
      <c r="B201" s="24"/>
      <c r="C201" s="28" t="e">
        <f t="shared" si="12"/>
        <v>#N/A</v>
      </c>
      <c r="D201" s="76"/>
      <c r="E201" s="63"/>
      <c r="F201" s="8">
        <v>8</v>
      </c>
      <c r="G201" s="16"/>
    </row>
    <row r="202" spans="2:7" x14ac:dyDescent="0.25">
      <c r="B202" s="24"/>
      <c r="C202" s="28" t="e">
        <f t="shared" si="12"/>
        <v>#N/A</v>
      </c>
      <c r="D202" s="76"/>
      <c r="E202" s="63"/>
      <c r="F202" s="8">
        <v>9</v>
      </c>
      <c r="G202" s="16"/>
    </row>
    <row r="203" spans="2:7" x14ac:dyDescent="0.25">
      <c r="B203" s="24"/>
      <c r="C203" s="28" t="e">
        <f t="shared" si="12"/>
        <v>#N/A</v>
      </c>
      <c r="D203" s="76"/>
      <c r="E203" s="63"/>
      <c r="F203" s="8">
        <v>10</v>
      </c>
      <c r="G203" s="16"/>
    </row>
    <row r="204" spans="2:7" x14ac:dyDescent="0.25">
      <c r="B204" s="24"/>
      <c r="C204" s="28" t="e">
        <f t="shared" si="12"/>
        <v>#N/A</v>
      </c>
      <c r="D204" s="76"/>
      <c r="E204" s="63"/>
      <c r="F204" s="8">
        <v>11</v>
      </c>
      <c r="G204" s="16"/>
    </row>
    <row r="205" spans="2:7" x14ac:dyDescent="0.25">
      <c r="B205" s="24"/>
      <c r="C205" s="28" t="e">
        <f t="shared" si="12"/>
        <v>#N/A</v>
      </c>
      <c r="D205" s="76"/>
      <c r="E205" s="63"/>
      <c r="F205" s="8">
        <v>12</v>
      </c>
      <c r="G205" s="16"/>
    </row>
    <row r="206" spans="2:7" x14ac:dyDescent="0.25">
      <c r="B206" s="24"/>
      <c r="C206" s="28" t="e">
        <f t="shared" ref="C206:C208" si="13">VLOOKUP(B206,$B$221:$C$244,2,FALSE)</f>
        <v>#N/A</v>
      </c>
      <c r="D206" s="76"/>
      <c r="E206" s="63"/>
      <c r="F206" s="8">
        <v>13</v>
      </c>
      <c r="G206" s="16"/>
    </row>
    <row r="207" spans="2:7" x14ac:dyDescent="0.25">
      <c r="B207" s="24"/>
      <c r="C207" s="28" t="e">
        <f t="shared" si="13"/>
        <v>#N/A</v>
      </c>
      <c r="D207" s="76"/>
      <c r="E207" s="63"/>
      <c r="F207" s="8">
        <v>14</v>
      </c>
      <c r="G207" s="16"/>
    </row>
    <row r="208" spans="2:7" x14ac:dyDescent="0.25">
      <c r="B208" s="24"/>
      <c r="C208" s="28" t="e">
        <f t="shared" si="13"/>
        <v>#N/A</v>
      </c>
      <c r="D208" s="76"/>
      <c r="E208" s="63"/>
      <c r="F208" s="8">
        <v>15</v>
      </c>
      <c r="G208" s="16"/>
    </row>
    <row r="209" spans="2:13" x14ac:dyDescent="0.25">
      <c r="B209" s="24"/>
      <c r="C209" s="28" t="e">
        <f t="shared" ref="C209:C217" si="14">VLOOKUP(B209,$B$221:$C$244,2,FALSE)</f>
        <v>#N/A</v>
      </c>
      <c r="D209" s="76"/>
      <c r="E209" s="63"/>
      <c r="F209" s="8">
        <v>16</v>
      </c>
      <c r="G209" s="16"/>
    </row>
    <row r="210" spans="2:13" x14ac:dyDescent="0.25">
      <c r="B210" s="24"/>
      <c r="C210" s="28" t="e">
        <f t="shared" si="14"/>
        <v>#N/A</v>
      </c>
      <c r="D210" s="76"/>
      <c r="E210" s="63"/>
      <c r="F210" s="8">
        <v>17</v>
      </c>
      <c r="G210" s="16"/>
    </row>
    <row r="211" spans="2:13" x14ac:dyDescent="0.25">
      <c r="B211" s="24"/>
      <c r="C211" s="28" t="e">
        <f t="shared" si="14"/>
        <v>#N/A</v>
      </c>
      <c r="D211" s="76"/>
      <c r="E211" s="63"/>
      <c r="F211" s="8">
        <v>18</v>
      </c>
      <c r="G211" s="16"/>
    </row>
    <row r="212" spans="2:13" x14ac:dyDescent="0.25">
      <c r="B212" s="24"/>
      <c r="C212" s="28" t="e">
        <f t="shared" si="14"/>
        <v>#N/A</v>
      </c>
      <c r="D212" s="76"/>
      <c r="E212" s="63"/>
      <c r="F212" s="8">
        <v>19</v>
      </c>
      <c r="G212" s="16"/>
    </row>
    <row r="213" spans="2:13" x14ac:dyDescent="0.25">
      <c r="B213" s="24"/>
      <c r="C213" s="28" t="e">
        <f t="shared" si="14"/>
        <v>#N/A</v>
      </c>
      <c r="D213" s="76"/>
      <c r="E213" s="63"/>
      <c r="F213" s="8">
        <v>20</v>
      </c>
      <c r="G213" s="16"/>
    </row>
    <row r="214" spans="2:13" x14ac:dyDescent="0.25">
      <c r="B214" s="24"/>
      <c r="C214" s="28" t="e">
        <f t="shared" si="14"/>
        <v>#N/A</v>
      </c>
      <c r="D214" s="76"/>
      <c r="E214" s="63"/>
      <c r="F214" s="8">
        <v>21</v>
      </c>
      <c r="G214" s="16"/>
    </row>
    <row r="215" spans="2:13" x14ac:dyDescent="0.25">
      <c r="B215" s="24"/>
      <c r="C215" s="28" t="e">
        <f t="shared" si="14"/>
        <v>#N/A</v>
      </c>
      <c r="D215" s="76"/>
      <c r="E215" s="5"/>
      <c r="F215" s="8">
        <v>22</v>
      </c>
      <c r="G215" s="16"/>
    </row>
    <row r="216" spans="2:13" x14ac:dyDescent="0.25">
      <c r="B216" s="24"/>
      <c r="C216" s="28" t="e">
        <f t="shared" si="14"/>
        <v>#N/A</v>
      </c>
      <c r="D216" s="76"/>
      <c r="E216" s="5"/>
      <c r="F216" s="42">
        <v>23</v>
      </c>
      <c r="G216" s="44"/>
    </row>
    <row r="217" spans="2:13" ht="15.75" thickBot="1" x14ac:dyDescent="0.3">
      <c r="B217" s="24"/>
      <c r="C217" s="28" t="e">
        <f t="shared" si="14"/>
        <v>#N/A</v>
      </c>
      <c r="D217" s="158"/>
      <c r="E217" s="65"/>
      <c r="F217" s="43">
        <v>24</v>
      </c>
      <c r="G217" s="44"/>
      <c r="J217" s="3" t="s">
        <v>484</v>
      </c>
      <c r="K217" s="3">
        <v>21</v>
      </c>
    </row>
    <row r="219" spans="2:13" ht="14.45" x14ac:dyDescent="0.35">
      <c r="B219" s="123" t="s">
        <v>56</v>
      </c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</row>
    <row r="220" spans="2:13" ht="35.1" customHeight="1" x14ac:dyDescent="0.25">
      <c r="B220" s="13" t="s">
        <v>0</v>
      </c>
      <c r="C220" s="13" t="s">
        <v>14</v>
      </c>
      <c r="D220" s="147" t="s">
        <v>20</v>
      </c>
      <c r="E220" s="14" t="s">
        <v>29</v>
      </c>
      <c r="F220" s="14" t="s">
        <v>25</v>
      </c>
      <c r="G220" s="14" t="s">
        <v>67</v>
      </c>
      <c r="H220" s="14" t="s">
        <v>21</v>
      </c>
      <c r="I220" s="14" t="s">
        <v>26</v>
      </c>
      <c r="J220" s="14" t="s">
        <v>30</v>
      </c>
      <c r="K220" s="14" t="s">
        <v>28</v>
      </c>
      <c r="L220" s="14" t="s">
        <v>15</v>
      </c>
      <c r="M220" s="14" t="s">
        <v>16</v>
      </c>
    </row>
    <row r="221" spans="2:13" x14ac:dyDescent="0.25">
      <c r="B221" s="22" t="s">
        <v>121</v>
      </c>
      <c r="C221" s="37" t="s">
        <v>69</v>
      </c>
      <c r="D221" s="148">
        <f t="shared" ref="D221:D240" si="15">IFERROR(VLOOKUP(B221,$B$5:$F$28,5,FALSE),$K$217)</f>
        <v>5</v>
      </c>
      <c r="E221" s="5">
        <f t="shared" ref="E221:E240" si="16">IFERROR(VLOOKUP(B221,$B$32:$F$55,5,FALSE),$K$217)</f>
        <v>1</v>
      </c>
      <c r="F221" s="5">
        <f t="shared" ref="F221:F240" si="17">IFERROR(VLOOKUP(B221,$B$59:$F$82,5,FALSE),$K$217)</f>
        <v>4</v>
      </c>
      <c r="G221" s="5">
        <f t="shared" ref="G221:G240" si="18">IFERROR(VLOOKUP(B221,$B$86:$F$109,5,FALSE),$K$217)</f>
        <v>2</v>
      </c>
      <c r="H221" s="5">
        <f t="shared" ref="H221:H240" si="19">IFERROR(VLOOKUP(B221,$B$113:$F$135,5,FALSE),$K$217)</f>
        <v>9</v>
      </c>
      <c r="I221" s="5">
        <f t="shared" ref="I221:I240" si="20">IFERROR(VLOOKUP(B221,$B$140:$F$163,5,FALSE),$K$217)</f>
        <v>3</v>
      </c>
      <c r="J221" s="5">
        <f t="shared" ref="J221:J240" si="21">IFERROR(VLOOKUP(B221,$B$167:$F$190,5,FALSE),$K$217)</f>
        <v>1</v>
      </c>
      <c r="K221" s="5">
        <f t="shared" ref="K221:K240" si="22">IFERROR(VLOOKUP(B221,$B$194:$F$217,5,FALSE),$K$217)</f>
        <v>1</v>
      </c>
      <c r="L221" s="3">
        <f t="array" ref="L221">SUM(IF(ISERROR(D221:K221),"",D221:K221))</f>
        <v>26</v>
      </c>
      <c r="M221" s="5">
        <v>1</v>
      </c>
    </row>
    <row r="222" spans="2:13" x14ac:dyDescent="0.25">
      <c r="B222" s="22" t="s">
        <v>73</v>
      </c>
      <c r="C222" s="37" t="s">
        <v>75</v>
      </c>
      <c r="D222" s="148">
        <f t="shared" si="15"/>
        <v>6</v>
      </c>
      <c r="E222" s="5">
        <f t="shared" si="16"/>
        <v>21</v>
      </c>
      <c r="F222" s="5">
        <f t="shared" si="17"/>
        <v>6</v>
      </c>
      <c r="G222" s="5">
        <f t="shared" si="18"/>
        <v>4</v>
      </c>
      <c r="H222" s="5">
        <f t="shared" si="19"/>
        <v>4</v>
      </c>
      <c r="I222" s="5">
        <f t="shared" si="20"/>
        <v>7</v>
      </c>
      <c r="J222" s="5">
        <f t="shared" si="21"/>
        <v>5</v>
      </c>
      <c r="K222" s="5">
        <f t="shared" si="22"/>
        <v>3</v>
      </c>
      <c r="L222" s="3">
        <f t="array" ref="L222">SUM(IF(ISERROR(D222:K222),"",D222:K222))</f>
        <v>56</v>
      </c>
      <c r="M222" s="5">
        <v>2</v>
      </c>
    </row>
    <row r="223" spans="2:13" x14ac:dyDescent="0.25">
      <c r="B223" s="22" t="s">
        <v>122</v>
      </c>
      <c r="C223" s="38" t="s">
        <v>70</v>
      </c>
      <c r="D223" s="148">
        <f t="shared" si="15"/>
        <v>4</v>
      </c>
      <c r="E223" s="5">
        <f t="shared" si="16"/>
        <v>21</v>
      </c>
      <c r="F223" s="5">
        <f t="shared" si="17"/>
        <v>5</v>
      </c>
      <c r="G223" s="5">
        <f t="shared" si="18"/>
        <v>21</v>
      </c>
      <c r="H223" s="5">
        <f t="shared" si="19"/>
        <v>8</v>
      </c>
      <c r="I223" s="5">
        <f t="shared" si="20"/>
        <v>1</v>
      </c>
      <c r="J223" s="5">
        <f t="shared" si="21"/>
        <v>2</v>
      </c>
      <c r="K223" s="5">
        <f t="shared" si="22"/>
        <v>2</v>
      </c>
      <c r="L223" s="3">
        <f t="array" ref="L223">SUM(IF(ISERROR(D223:K223),"",D223:K223))</f>
        <v>64</v>
      </c>
      <c r="M223" s="5">
        <v>3</v>
      </c>
    </row>
    <row r="224" spans="2:13" x14ac:dyDescent="0.25">
      <c r="B224" s="22" t="s">
        <v>119</v>
      </c>
      <c r="C224" s="37" t="s">
        <v>183</v>
      </c>
      <c r="D224" s="148">
        <f t="shared" si="15"/>
        <v>9</v>
      </c>
      <c r="E224" s="5">
        <f t="shared" si="16"/>
        <v>21</v>
      </c>
      <c r="F224" s="5">
        <f t="shared" si="17"/>
        <v>7</v>
      </c>
      <c r="G224" s="5">
        <f t="shared" si="18"/>
        <v>5</v>
      </c>
      <c r="H224" s="5">
        <f t="shared" si="19"/>
        <v>1</v>
      </c>
      <c r="I224" s="5">
        <f t="shared" si="20"/>
        <v>4</v>
      </c>
      <c r="J224" s="5">
        <f t="shared" si="21"/>
        <v>21</v>
      </c>
      <c r="K224" s="5">
        <f t="shared" si="22"/>
        <v>5</v>
      </c>
      <c r="L224" s="3">
        <f t="array" ref="L224">SUM(IF(ISERROR(D224:K224),"",D224:K224))</f>
        <v>73</v>
      </c>
      <c r="M224" s="5">
        <v>4</v>
      </c>
    </row>
    <row r="225" spans="2:13" x14ac:dyDescent="0.25">
      <c r="B225" s="22" t="s">
        <v>123</v>
      </c>
      <c r="C225" s="38" t="s">
        <v>141</v>
      </c>
      <c r="D225" s="148">
        <f t="shared" si="15"/>
        <v>3</v>
      </c>
      <c r="E225" s="5">
        <f t="shared" si="16"/>
        <v>21</v>
      </c>
      <c r="F225" s="5">
        <f t="shared" si="17"/>
        <v>3</v>
      </c>
      <c r="G225" s="5">
        <f t="shared" si="18"/>
        <v>1</v>
      </c>
      <c r="H225" s="5">
        <f t="shared" si="19"/>
        <v>7</v>
      </c>
      <c r="I225" s="5">
        <f t="shared" si="20"/>
        <v>21</v>
      </c>
      <c r="J225" s="5">
        <f t="shared" si="21"/>
        <v>21</v>
      </c>
      <c r="K225" s="5">
        <f t="shared" si="22"/>
        <v>7</v>
      </c>
      <c r="L225" s="3">
        <f t="array" ref="L225">SUM(IF(ISERROR(D225:K225),"",D225:K225))</f>
        <v>84</v>
      </c>
      <c r="M225" s="5">
        <v>5</v>
      </c>
    </row>
    <row r="226" spans="2:13" x14ac:dyDescent="0.25">
      <c r="B226" s="22" t="s">
        <v>87</v>
      </c>
      <c r="C226" s="38" t="s">
        <v>89</v>
      </c>
      <c r="D226" s="148">
        <f t="shared" si="15"/>
        <v>1</v>
      </c>
      <c r="E226" s="5">
        <f t="shared" si="16"/>
        <v>21</v>
      </c>
      <c r="F226" s="5">
        <f t="shared" si="17"/>
        <v>2</v>
      </c>
      <c r="G226" s="5">
        <f t="shared" si="18"/>
        <v>21</v>
      </c>
      <c r="H226" s="5">
        <f t="shared" si="19"/>
        <v>11</v>
      </c>
      <c r="I226" s="5">
        <f t="shared" si="20"/>
        <v>21</v>
      </c>
      <c r="J226" s="5">
        <f t="shared" si="21"/>
        <v>4</v>
      </c>
      <c r="K226" s="5">
        <f t="shared" si="22"/>
        <v>4</v>
      </c>
      <c r="L226" s="3">
        <f t="array" ref="L226">SUM(IF(ISERROR(D226:K226),"",D226:K226))</f>
        <v>85</v>
      </c>
      <c r="M226" s="5">
        <v>6</v>
      </c>
    </row>
    <row r="227" spans="2:13" x14ac:dyDescent="0.25">
      <c r="B227" s="22" t="s">
        <v>96</v>
      </c>
      <c r="C227" s="37" t="s">
        <v>98</v>
      </c>
      <c r="D227" s="148">
        <f t="shared" si="15"/>
        <v>21</v>
      </c>
      <c r="E227" s="5">
        <f t="shared" si="16"/>
        <v>21</v>
      </c>
      <c r="F227" s="5">
        <f t="shared" si="17"/>
        <v>8</v>
      </c>
      <c r="G227" s="5">
        <f t="shared" si="18"/>
        <v>6</v>
      </c>
      <c r="H227" s="5">
        <f t="shared" si="19"/>
        <v>5</v>
      </c>
      <c r="I227" s="5">
        <f t="shared" si="20"/>
        <v>6</v>
      </c>
      <c r="J227" s="5">
        <f t="shared" si="21"/>
        <v>3</v>
      </c>
      <c r="K227" s="5">
        <f t="shared" si="22"/>
        <v>21</v>
      </c>
      <c r="L227" s="3">
        <f t="array" ref="L227">SUM(IF(ISERROR(D227:K227),"",D227:K227))</f>
        <v>91</v>
      </c>
      <c r="M227" s="5">
        <v>7</v>
      </c>
    </row>
    <row r="228" spans="2:13" x14ac:dyDescent="0.25">
      <c r="B228" s="22" t="s">
        <v>120</v>
      </c>
      <c r="C228" s="37" t="s">
        <v>68</v>
      </c>
      <c r="D228" s="148">
        <f t="shared" si="15"/>
        <v>2</v>
      </c>
      <c r="E228" s="5">
        <f t="shared" si="16"/>
        <v>21</v>
      </c>
      <c r="F228" s="5">
        <f t="shared" si="17"/>
        <v>1</v>
      </c>
      <c r="G228" s="5">
        <f t="shared" si="18"/>
        <v>3</v>
      </c>
      <c r="H228" s="5">
        <f t="shared" si="19"/>
        <v>10</v>
      </c>
      <c r="I228" s="5">
        <f t="shared" si="20"/>
        <v>21</v>
      </c>
      <c r="J228" s="5">
        <f t="shared" si="21"/>
        <v>21</v>
      </c>
      <c r="K228" s="5">
        <f t="shared" si="22"/>
        <v>21</v>
      </c>
      <c r="L228" s="3">
        <f t="array" ref="L228">SUM(IF(ISERROR(D228:K228),"",D228:K228))</f>
        <v>100</v>
      </c>
      <c r="M228" s="5">
        <v>8</v>
      </c>
    </row>
    <row r="229" spans="2:13" x14ac:dyDescent="0.25">
      <c r="B229" s="22" t="s">
        <v>126</v>
      </c>
      <c r="C229" s="38" t="s">
        <v>128</v>
      </c>
      <c r="D229" s="148">
        <f t="shared" si="15"/>
        <v>8</v>
      </c>
      <c r="E229" s="5">
        <f t="shared" si="16"/>
        <v>21</v>
      </c>
      <c r="F229" s="5">
        <f t="shared" si="17"/>
        <v>21</v>
      </c>
      <c r="G229" s="5">
        <f t="shared" si="18"/>
        <v>21</v>
      </c>
      <c r="H229" s="5">
        <f t="shared" si="19"/>
        <v>2</v>
      </c>
      <c r="I229" s="5">
        <f t="shared" si="20"/>
        <v>5</v>
      </c>
      <c r="J229" s="5">
        <f t="shared" si="21"/>
        <v>21</v>
      </c>
      <c r="K229" s="5">
        <f t="shared" si="22"/>
        <v>21</v>
      </c>
      <c r="L229" s="3">
        <f t="array" ref="L229">SUM(IF(ISERROR(D229:K229),"",D229:K229))</f>
        <v>120</v>
      </c>
      <c r="M229" s="5">
        <v>9</v>
      </c>
    </row>
    <row r="230" spans="2:13" x14ac:dyDescent="0.25">
      <c r="B230" s="22" t="s">
        <v>84</v>
      </c>
      <c r="C230" s="37" t="s">
        <v>86</v>
      </c>
      <c r="D230" s="148">
        <f t="shared" si="15"/>
        <v>7</v>
      </c>
      <c r="E230" s="5">
        <f t="shared" si="16"/>
        <v>21</v>
      </c>
      <c r="F230" s="5">
        <f t="shared" si="17"/>
        <v>21</v>
      </c>
      <c r="G230" s="5">
        <f t="shared" si="18"/>
        <v>21</v>
      </c>
      <c r="H230" s="5">
        <f t="shared" si="19"/>
        <v>21</v>
      </c>
      <c r="I230" s="5">
        <f t="shared" si="20"/>
        <v>2</v>
      </c>
      <c r="J230" s="5">
        <f t="shared" si="21"/>
        <v>21</v>
      </c>
      <c r="K230" s="5">
        <f t="shared" si="22"/>
        <v>21</v>
      </c>
      <c r="L230" s="3">
        <f t="array" ref="L230">SUM(IF(ISERROR(D230:K230),"",D230:K230))</f>
        <v>135</v>
      </c>
      <c r="M230" s="5">
        <v>10</v>
      </c>
    </row>
    <row r="231" spans="2:13" x14ac:dyDescent="0.25">
      <c r="B231" s="22" t="s">
        <v>107</v>
      </c>
      <c r="C231" s="39" t="s">
        <v>109</v>
      </c>
      <c r="D231" s="148">
        <f t="shared" si="15"/>
        <v>21</v>
      </c>
      <c r="E231" s="5">
        <f t="shared" si="16"/>
        <v>21</v>
      </c>
      <c r="F231" s="5">
        <f t="shared" si="17"/>
        <v>21</v>
      </c>
      <c r="G231" s="5">
        <f t="shared" si="18"/>
        <v>7</v>
      </c>
      <c r="H231" s="5">
        <f t="shared" si="19"/>
        <v>6</v>
      </c>
      <c r="I231" s="5">
        <f t="shared" si="20"/>
        <v>21</v>
      </c>
      <c r="J231" s="5">
        <f t="shared" si="21"/>
        <v>21</v>
      </c>
      <c r="K231" s="5">
        <f t="shared" si="22"/>
        <v>21</v>
      </c>
      <c r="L231" s="3">
        <f t="array" ref="L231">SUM(IF(ISERROR(D231:K231),"",D231:K231))</f>
        <v>139</v>
      </c>
      <c r="M231" s="5">
        <v>13</v>
      </c>
    </row>
    <row r="232" spans="2:13" x14ac:dyDescent="0.25">
      <c r="B232" s="22" t="s">
        <v>110</v>
      </c>
      <c r="C232" s="38" t="s">
        <v>112</v>
      </c>
      <c r="D232" s="148">
        <f t="shared" si="15"/>
        <v>21</v>
      </c>
      <c r="E232" s="5">
        <f t="shared" si="16"/>
        <v>21</v>
      </c>
      <c r="F232" s="5">
        <f t="shared" si="17"/>
        <v>21</v>
      </c>
      <c r="G232" s="5">
        <f t="shared" si="18"/>
        <v>21</v>
      </c>
      <c r="H232" s="5">
        <f t="shared" si="19"/>
        <v>21</v>
      </c>
      <c r="I232" s="5">
        <f t="shared" si="20"/>
        <v>8</v>
      </c>
      <c r="J232" s="5">
        <f t="shared" si="21"/>
        <v>21</v>
      </c>
      <c r="K232" s="5">
        <f t="shared" si="22"/>
        <v>6</v>
      </c>
      <c r="L232" s="3">
        <f t="array" ref="L232">SUM(IF(ISERROR(D232:K232),"",D232:K232))</f>
        <v>140</v>
      </c>
      <c r="M232" s="5">
        <v>12</v>
      </c>
    </row>
    <row r="233" spans="2:13" x14ac:dyDescent="0.25">
      <c r="B233" s="22" t="s">
        <v>90</v>
      </c>
      <c r="C233" s="37" t="s">
        <v>92</v>
      </c>
      <c r="D233" s="148">
        <f t="shared" si="15"/>
        <v>21</v>
      </c>
      <c r="E233" s="5">
        <f t="shared" si="16"/>
        <v>21</v>
      </c>
      <c r="F233" s="5">
        <f t="shared" si="17"/>
        <v>21</v>
      </c>
      <c r="G233" s="5">
        <f t="shared" si="18"/>
        <v>21</v>
      </c>
      <c r="H233" s="5">
        <f t="shared" si="19"/>
        <v>3</v>
      </c>
      <c r="I233" s="5">
        <f t="shared" si="20"/>
        <v>21</v>
      </c>
      <c r="J233" s="5">
        <f t="shared" si="21"/>
        <v>21</v>
      </c>
      <c r="K233" s="5">
        <f t="shared" si="22"/>
        <v>21</v>
      </c>
      <c r="L233" s="3">
        <f t="array" ref="L233">SUM(IF(ISERROR(D233:K233),"",D233:K233))</f>
        <v>150</v>
      </c>
      <c r="M233" s="5">
        <v>13</v>
      </c>
    </row>
    <row r="234" spans="2:13" x14ac:dyDescent="0.25">
      <c r="B234" s="22" t="s">
        <v>136</v>
      </c>
      <c r="C234" s="37" t="s">
        <v>125</v>
      </c>
      <c r="D234" s="148">
        <f t="shared" si="15"/>
        <v>21</v>
      </c>
      <c r="E234" s="5">
        <f t="shared" si="16"/>
        <v>21</v>
      </c>
      <c r="F234" s="5">
        <f t="shared" si="17"/>
        <v>21</v>
      </c>
      <c r="G234" s="5">
        <f t="shared" si="18"/>
        <v>21</v>
      </c>
      <c r="H234" s="5">
        <f t="shared" si="19"/>
        <v>21</v>
      </c>
      <c r="I234" s="5">
        <f t="shared" si="20"/>
        <v>21</v>
      </c>
      <c r="J234" s="5">
        <f t="shared" si="21"/>
        <v>21</v>
      </c>
      <c r="K234" s="5">
        <f t="shared" si="22"/>
        <v>21</v>
      </c>
      <c r="L234" s="3">
        <f t="array" ref="L234">SUM(IF(ISERROR(D234:K234),"",D234:K234))</f>
        <v>168</v>
      </c>
      <c r="M234" s="5">
        <v>14</v>
      </c>
    </row>
    <row r="235" spans="2:13" x14ac:dyDescent="0.25">
      <c r="B235" s="22" t="s">
        <v>124</v>
      </c>
      <c r="C235" s="38" t="s">
        <v>142</v>
      </c>
      <c r="D235" s="148">
        <f t="shared" si="15"/>
        <v>21</v>
      </c>
      <c r="E235" s="5">
        <f t="shared" si="16"/>
        <v>21</v>
      </c>
      <c r="F235" s="5">
        <f t="shared" si="17"/>
        <v>21</v>
      </c>
      <c r="G235" s="5">
        <f t="shared" si="18"/>
        <v>21</v>
      </c>
      <c r="H235" s="5">
        <f t="shared" si="19"/>
        <v>21</v>
      </c>
      <c r="I235" s="5">
        <f t="shared" si="20"/>
        <v>21</v>
      </c>
      <c r="J235" s="5">
        <f t="shared" si="21"/>
        <v>21</v>
      </c>
      <c r="K235" s="5">
        <f t="shared" si="22"/>
        <v>21</v>
      </c>
      <c r="L235" s="3">
        <f t="array" ref="L235">SUM(IF(ISERROR(D235:K235),"",D235:K235))</f>
        <v>168</v>
      </c>
      <c r="M235" s="5">
        <v>15</v>
      </c>
    </row>
    <row r="236" spans="2:13" x14ac:dyDescent="0.25">
      <c r="B236" s="22" t="s">
        <v>79</v>
      </c>
      <c r="C236" s="47" t="s">
        <v>81</v>
      </c>
      <c r="D236" s="148">
        <f t="shared" si="15"/>
        <v>21</v>
      </c>
      <c r="E236" s="5">
        <f t="shared" si="16"/>
        <v>21</v>
      </c>
      <c r="F236" s="5">
        <f t="shared" si="17"/>
        <v>21</v>
      </c>
      <c r="G236" s="5">
        <f t="shared" si="18"/>
        <v>21</v>
      </c>
      <c r="H236" s="5">
        <f t="shared" si="19"/>
        <v>21</v>
      </c>
      <c r="I236" s="5">
        <f t="shared" si="20"/>
        <v>21</v>
      </c>
      <c r="J236" s="5">
        <f t="shared" si="21"/>
        <v>21</v>
      </c>
      <c r="K236" s="5">
        <f t="shared" si="22"/>
        <v>21</v>
      </c>
      <c r="L236" s="3">
        <f t="array" ref="L236">SUM(IF(ISERROR(D236:K236),"",D236:K236))</f>
        <v>168</v>
      </c>
      <c r="M236" s="5">
        <v>16</v>
      </c>
    </row>
    <row r="237" spans="2:13" x14ac:dyDescent="0.25">
      <c r="B237" s="22" t="s">
        <v>93</v>
      </c>
      <c r="C237" s="37" t="s">
        <v>95</v>
      </c>
      <c r="D237" s="148">
        <f t="shared" si="15"/>
        <v>21</v>
      </c>
      <c r="E237" s="5">
        <f t="shared" si="16"/>
        <v>21</v>
      </c>
      <c r="F237" s="5">
        <f t="shared" si="17"/>
        <v>21</v>
      </c>
      <c r="G237" s="5">
        <f t="shared" si="18"/>
        <v>21</v>
      </c>
      <c r="H237" s="5">
        <f t="shared" si="19"/>
        <v>21</v>
      </c>
      <c r="I237" s="5">
        <f t="shared" si="20"/>
        <v>21</v>
      </c>
      <c r="J237" s="5">
        <f t="shared" si="21"/>
        <v>21</v>
      </c>
      <c r="K237" s="5">
        <f t="shared" si="22"/>
        <v>21</v>
      </c>
      <c r="L237" s="3">
        <f t="array" ref="L237">SUM(IF(ISERROR(D237:K237),"",D237:K237))</f>
        <v>168</v>
      </c>
      <c r="M237" s="5">
        <v>17</v>
      </c>
    </row>
    <row r="238" spans="2:13" x14ac:dyDescent="0.25">
      <c r="B238" s="22" t="s">
        <v>132</v>
      </c>
      <c r="C238" s="37" t="s">
        <v>135</v>
      </c>
      <c r="D238" s="148">
        <f t="shared" si="15"/>
        <v>21</v>
      </c>
      <c r="E238" s="5">
        <f t="shared" si="16"/>
        <v>21</v>
      </c>
      <c r="F238" s="5">
        <f t="shared" si="17"/>
        <v>21</v>
      </c>
      <c r="G238" s="5">
        <f t="shared" si="18"/>
        <v>21</v>
      </c>
      <c r="H238" s="5">
        <f t="shared" si="19"/>
        <v>21</v>
      </c>
      <c r="I238" s="5">
        <f t="shared" si="20"/>
        <v>21</v>
      </c>
      <c r="J238" s="5">
        <f t="shared" si="21"/>
        <v>21</v>
      </c>
      <c r="K238" s="5">
        <f t="shared" si="22"/>
        <v>21</v>
      </c>
      <c r="L238" s="3">
        <f t="array" ref="L238">SUM(IF(ISERROR(D238:K238),"",D238:K238))</f>
        <v>168</v>
      </c>
      <c r="M238" s="5">
        <v>18</v>
      </c>
    </row>
    <row r="239" spans="2:13" x14ac:dyDescent="0.25">
      <c r="B239" s="22" t="s">
        <v>101</v>
      </c>
      <c r="C239" s="38" t="s">
        <v>103</v>
      </c>
      <c r="D239" s="148">
        <f t="shared" si="15"/>
        <v>21</v>
      </c>
      <c r="E239" s="5">
        <f t="shared" si="16"/>
        <v>21</v>
      </c>
      <c r="F239" s="5">
        <f t="shared" si="17"/>
        <v>21</v>
      </c>
      <c r="G239" s="5">
        <f t="shared" si="18"/>
        <v>21</v>
      </c>
      <c r="H239" s="5">
        <f t="shared" si="19"/>
        <v>21</v>
      </c>
      <c r="I239" s="5">
        <f t="shared" si="20"/>
        <v>21</v>
      </c>
      <c r="J239" s="5">
        <f t="shared" si="21"/>
        <v>21</v>
      </c>
      <c r="K239" s="5">
        <f t="shared" si="22"/>
        <v>21</v>
      </c>
      <c r="L239" s="3">
        <f t="array" ref="L239">SUM(IF(ISERROR(D239:K239),"",D239:K239))</f>
        <v>168</v>
      </c>
      <c r="M239" s="5">
        <v>19</v>
      </c>
    </row>
    <row r="240" spans="2:13" x14ac:dyDescent="0.25">
      <c r="B240" s="22" t="s">
        <v>104</v>
      </c>
      <c r="C240" s="39" t="s">
        <v>106</v>
      </c>
      <c r="D240" s="148">
        <f t="shared" si="15"/>
        <v>21</v>
      </c>
      <c r="E240" s="5">
        <f t="shared" si="16"/>
        <v>21</v>
      </c>
      <c r="F240" s="5">
        <f t="shared" si="17"/>
        <v>21</v>
      </c>
      <c r="G240" s="5">
        <f t="shared" si="18"/>
        <v>21</v>
      </c>
      <c r="H240" s="5">
        <f t="shared" si="19"/>
        <v>21</v>
      </c>
      <c r="I240" s="5">
        <f t="shared" si="20"/>
        <v>21</v>
      </c>
      <c r="J240" s="5">
        <f t="shared" si="21"/>
        <v>21</v>
      </c>
      <c r="K240" s="5">
        <f t="shared" si="22"/>
        <v>21</v>
      </c>
      <c r="L240" s="3">
        <f t="array" ref="L240">SUM(IF(ISERROR(D240:K240),"",D240:K240))</f>
        <v>168</v>
      </c>
      <c r="M240" s="5">
        <v>20</v>
      </c>
    </row>
    <row r="241" spans="2:13" x14ac:dyDescent="0.25">
      <c r="B241" s="22"/>
      <c r="C241" s="39"/>
      <c r="D241" s="148" t="e">
        <f t="shared" ref="D241:D244" si="23">VLOOKUP(B241,$B$5:$F$28,5,FALSE)</f>
        <v>#N/A</v>
      </c>
      <c r="E241" s="5" t="e">
        <f t="shared" ref="E241:E244" si="24">VLOOKUP(B241,$B$32:$F$55,5,FALSE)</f>
        <v>#N/A</v>
      </c>
      <c r="F241" s="5" t="e">
        <f t="shared" ref="F241" si="25">VLOOKUP(B241,$B$59:$F$82,5,FALSE)</f>
        <v>#N/A</v>
      </c>
      <c r="G241" s="5" t="e">
        <f t="shared" ref="G241:G244" si="26">VLOOKUP(B241,$B$86:$F$109,5,FALSE)</f>
        <v>#N/A</v>
      </c>
      <c r="H241" s="5" t="e">
        <f t="shared" ref="H241:H244" si="27">VLOOKUP(B241,$B$113:$F$135,5,FALSE)</f>
        <v>#N/A</v>
      </c>
      <c r="I241" s="5" t="e">
        <f t="shared" ref="I241:I244" si="28">VLOOKUP(B241,$B$140:$F$163,5,FALSE)</f>
        <v>#N/A</v>
      </c>
      <c r="J241" s="5" t="e">
        <f t="shared" ref="J241:J244" si="29">VLOOKUP(B241,$B$167:$F$190,5,FALSE)</f>
        <v>#N/A</v>
      </c>
      <c r="K241" s="5" t="e">
        <f t="shared" ref="K241" si="30">VLOOKUP(B241,$B$194:$F$217,5,FALSE)</f>
        <v>#N/A</v>
      </c>
      <c r="L241" s="3"/>
      <c r="M241" s="5"/>
    </row>
    <row r="242" spans="2:13" x14ac:dyDescent="0.25">
      <c r="B242" s="22"/>
      <c r="C242" s="39"/>
      <c r="D242" s="148" t="e">
        <f t="shared" si="23"/>
        <v>#N/A</v>
      </c>
      <c r="E242" s="5" t="e">
        <f t="shared" si="24"/>
        <v>#N/A</v>
      </c>
      <c r="F242" s="5" t="e">
        <f t="shared" ref="F242:F244" si="31">VLOOKUP(B242,$B$59:$F$82,5,FALSE)</f>
        <v>#N/A</v>
      </c>
      <c r="G242" s="5" t="e">
        <f t="shared" si="26"/>
        <v>#N/A</v>
      </c>
      <c r="H242" s="5" t="e">
        <f t="shared" si="27"/>
        <v>#N/A</v>
      </c>
      <c r="I242" s="5" t="e">
        <f t="shared" si="28"/>
        <v>#N/A</v>
      </c>
      <c r="J242" s="5" t="e">
        <f t="shared" si="29"/>
        <v>#N/A</v>
      </c>
      <c r="K242" s="5" t="e">
        <f t="shared" ref="K242:K244" si="32">VLOOKUP(B242,$B$194:$F$217,5,FALSE)</f>
        <v>#N/A</v>
      </c>
      <c r="L242" s="3"/>
      <c r="M242" s="5"/>
    </row>
    <row r="243" spans="2:13" x14ac:dyDescent="0.25">
      <c r="B243" s="22"/>
      <c r="C243" s="39"/>
      <c r="D243" s="148" t="e">
        <f t="shared" si="23"/>
        <v>#N/A</v>
      </c>
      <c r="E243" s="5" t="e">
        <f t="shared" si="24"/>
        <v>#N/A</v>
      </c>
      <c r="F243" s="5" t="e">
        <f t="shared" si="31"/>
        <v>#N/A</v>
      </c>
      <c r="G243" s="5" t="e">
        <f t="shared" si="26"/>
        <v>#N/A</v>
      </c>
      <c r="H243" s="5" t="e">
        <f t="shared" si="27"/>
        <v>#N/A</v>
      </c>
      <c r="I243" s="5" t="e">
        <f t="shared" si="28"/>
        <v>#N/A</v>
      </c>
      <c r="J243" s="5" t="e">
        <f t="shared" si="29"/>
        <v>#N/A</v>
      </c>
      <c r="K243" s="5" t="e">
        <f t="shared" si="32"/>
        <v>#N/A</v>
      </c>
      <c r="L243" s="3"/>
      <c r="M243" s="5"/>
    </row>
    <row r="244" spans="2:13" x14ac:dyDescent="0.25">
      <c r="B244" s="4"/>
      <c r="C244" s="23"/>
      <c r="D244" s="148" t="e">
        <f t="shared" si="23"/>
        <v>#N/A</v>
      </c>
      <c r="E244" s="5" t="e">
        <f t="shared" si="24"/>
        <v>#N/A</v>
      </c>
      <c r="F244" s="5" t="e">
        <f t="shared" si="31"/>
        <v>#N/A</v>
      </c>
      <c r="G244" s="5" t="e">
        <f t="shared" si="26"/>
        <v>#N/A</v>
      </c>
      <c r="H244" s="5" t="e">
        <f t="shared" si="27"/>
        <v>#N/A</v>
      </c>
      <c r="I244" s="5" t="e">
        <f t="shared" si="28"/>
        <v>#N/A</v>
      </c>
      <c r="J244" s="5" t="e">
        <f t="shared" si="29"/>
        <v>#N/A</v>
      </c>
      <c r="K244" s="5" t="e">
        <f t="shared" si="32"/>
        <v>#N/A</v>
      </c>
      <c r="L244" s="3"/>
      <c r="M244" s="5"/>
    </row>
  </sheetData>
  <sortState ref="B221:L240">
    <sortCondition ref="L221:L240"/>
  </sortState>
  <mergeCells count="18">
    <mergeCell ref="B57:C57"/>
    <mergeCell ref="E57:F57"/>
    <mergeCell ref="B1:F1"/>
    <mergeCell ref="B3:C3"/>
    <mergeCell ref="E3:F3"/>
    <mergeCell ref="B30:C30"/>
    <mergeCell ref="E30:F30"/>
    <mergeCell ref="B219:M219"/>
    <mergeCell ref="B84:C84"/>
    <mergeCell ref="E84:F84"/>
    <mergeCell ref="B111:C111"/>
    <mergeCell ref="E111:F111"/>
    <mergeCell ref="B138:C138"/>
    <mergeCell ref="E138:F138"/>
    <mergeCell ref="B165:C165"/>
    <mergeCell ref="E165:F165"/>
    <mergeCell ref="B192:C192"/>
    <mergeCell ref="E192:F192"/>
  </mergeCells>
  <conditionalFormatting sqref="C5:C28">
    <cfRule type="containsErrors" dxfId="43" priority="15">
      <formula>ISERROR(C5)</formula>
    </cfRule>
  </conditionalFormatting>
  <conditionalFormatting sqref="C32:C55">
    <cfRule type="containsErrors" dxfId="42" priority="14">
      <formula>ISERROR(C32)</formula>
    </cfRule>
  </conditionalFormatting>
  <conditionalFormatting sqref="C59:C82">
    <cfRule type="containsErrors" dxfId="41" priority="13">
      <formula>ISERROR(C59)</formula>
    </cfRule>
  </conditionalFormatting>
  <conditionalFormatting sqref="C86:C109">
    <cfRule type="containsErrors" dxfId="40" priority="12">
      <formula>ISERROR(C86)</formula>
    </cfRule>
  </conditionalFormatting>
  <conditionalFormatting sqref="C113:C136">
    <cfRule type="containsErrors" dxfId="39" priority="11">
      <formula>ISERROR(C113)</formula>
    </cfRule>
  </conditionalFormatting>
  <conditionalFormatting sqref="C140:C163">
    <cfRule type="containsErrors" dxfId="38" priority="10">
      <formula>ISERROR(C140)</formula>
    </cfRule>
  </conditionalFormatting>
  <conditionalFormatting sqref="C167:C190">
    <cfRule type="containsErrors" dxfId="37" priority="9">
      <formula>ISERROR(C167)</formula>
    </cfRule>
  </conditionalFormatting>
  <conditionalFormatting sqref="C194:C205 C214:C217">
    <cfRule type="containsErrors" dxfId="36" priority="8">
      <formula>ISERROR(C194)</formula>
    </cfRule>
  </conditionalFormatting>
  <conditionalFormatting sqref="D221:L244">
    <cfRule type="containsErrors" dxfId="35" priority="7">
      <formula>ISERROR(D221)</formula>
    </cfRule>
  </conditionalFormatting>
  <conditionalFormatting sqref="C206:C213">
    <cfRule type="containsErrors" dxfId="34" priority="1">
      <formula>ISERROR(C206)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44"/>
  <sheetViews>
    <sheetView topLeftCell="A196" zoomScale="90" zoomScaleNormal="90" workbookViewId="0">
      <selection activeCell="D197" sqref="D197"/>
    </sheetView>
  </sheetViews>
  <sheetFormatPr defaultRowHeight="15" x14ac:dyDescent="0.25"/>
  <cols>
    <col min="3" max="3" width="25.42578125" customWidth="1"/>
    <col min="4" max="4" width="24.5703125" style="141" customWidth="1"/>
    <col min="5" max="7" width="10.140625" customWidth="1"/>
    <col min="8" max="8" width="8.85546875" customWidth="1"/>
    <col min="9" max="9" width="9.140625" customWidth="1"/>
    <col min="10" max="10" width="14.42578125" customWidth="1"/>
    <col min="11" max="11" width="11.42578125" customWidth="1"/>
    <col min="12" max="12" width="10.7109375" customWidth="1"/>
    <col min="13" max="13" width="9.5703125" customWidth="1"/>
  </cols>
  <sheetData>
    <row r="1" spans="1:7" thickBot="1" x14ac:dyDescent="0.4">
      <c r="B1" s="130" t="s">
        <v>58</v>
      </c>
      <c r="C1" s="131"/>
      <c r="D1" s="131"/>
      <c r="E1" s="131"/>
      <c r="F1" s="132"/>
      <c r="G1" s="45"/>
    </row>
    <row r="2" spans="1:7" ht="15.75" thickBot="1" x14ac:dyDescent="0.3">
      <c r="G2" s="46"/>
    </row>
    <row r="3" spans="1:7" x14ac:dyDescent="0.25">
      <c r="B3" s="124" t="s">
        <v>23</v>
      </c>
      <c r="C3" s="125"/>
      <c r="D3" s="165"/>
      <c r="E3" s="127" t="s">
        <v>57</v>
      </c>
      <c r="F3" s="127"/>
      <c r="G3" s="45"/>
    </row>
    <row r="4" spans="1:7" x14ac:dyDescent="0.25">
      <c r="A4" s="3" t="s">
        <v>139</v>
      </c>
      <c r="B4" s="6" t="s">
        <v>0</v>
      </c>
      <c r="C4" s="3" t="s">
        <v>1</v>
      </c>
      <c r="D4" s="170" t="s">
        <v>2</v>
      </c>
      <c r="E4" s="3" t="s">
        <v>3</v>
      </c>
      <c r="F4" s="3" t="s">
        <v>4</v>
      </c>
    </row>
    <row r="5" spans="1:7" x14ac:dyDescent="0.25">
      <c r="A5" s="5">
        <v>2</v>
      </c>
      <c r="B5" s="24" t="s">
        <v>84</v>
      </c>
      <c r="C5" s="28" t="str">
        <f t="shared" ref="C5:C19" si="0">VLOOKUP(B5,$B$221:$C$244,2,FALSE)</f>
        <v>Kilbarchan A</v>
      </c>
      <c r="D5" s="101" t="s">
        <v>326</v>
      </c>
      <c r="E5" s="63">
        <v>8.3800000000000008</v>
      </c>
      <c r="F5" s="5">
        <v>1</v>
      </c>
    </row>
    <row r="6" spans="1:7" x14ac:dyDescent="0.25">
      <c r="A6" s="5">
        <v>1</v>
      </c>
      <c r="B6" s="24" t="s">
        <v>96</v>
      </c>
      <c r="C6" s="28" t="str">
        <f t="shared" si="0"/>
        <v>Law &amp; District A</v>
      </c>
      <c r="D6" s="173" t="s">
        <v>848</v>
      </c>
      <c r="E6" s="63">
        <v>8.6999999999999993</v>
      </c>
      <c r="F6" s="5">
        <v>2</v>
      </c>
    </row>
    <row r="7" spans="1:7" x14ac:dyDescent="0.25">
      <c r="A7" s="5">
        <v>1</v>
      </c>
      <c r="B7" s="24" t="s">
        <v>87</v>
      </c>
      <c r="C7" s="28" t="str">
        <f t="shared" si="0"/>
        <v>Kilmarnock A</v>
      </c>
      <c r="D7" s="173" t="s">
        <v>324</v>
      </c>
      <c r="E7" s="63">
        <v>8.74</v>
      </c>
      <c r="F7" s="5">
        <v>3</v>
      </c>
    </row>
    <row r="8" spans="1:7" x14ac:dyDescent="0.25">
      <c r="A8" s="5">
        <v>3</v>
      </c>
      <c r="B8" s="24" t="s">
        <v>120</v>
      </c>
      <c r="C8" s="28" t="str">
        <f t="shared" si="0"/>
        <v>Airdrie A</v>
      </c>
      <c r="D8" s="173" t="s">
        <v>317</v>
      </c>
      <c r="E8" s="63">
        <v>8.8000000000000007</v>
      </c>
      <c r="F8" s="5">
        <v>4</v>
      </c>
    </row>
    <row r="9" spans="1:7" x14ac:dyDescent="0.25">
      <c r="A9" s="5">
        <v>2</v>
      </c>
      <c r="B9" s="24" t="s">
        <v>124</v>
      </c>
      <c r="C9" s="28" t="str">
        <f t="shared" si="0"/>
        <v>Edinburgh AC B</v>
      </c>
      <c r="D9" s="173" t="s">
        <v>841</v>
      </c>
      <c r="E9" s="63">
        <v>8.8699999999999992</v>
      </c>
      <c r="F9" s="5">
        <v>5</v>
      </c>
    </row>
    <row r="10" spans="1:7" x14ac:dyDescent="0.25">
      <c r="A10" s="5">
        <v>3</v>
      </c>
      <c r="B10" s="24" t="s">
        <v>123</v>
      </c>
      <c r="C10" s="28" t="str">
        <f t="shared" si="0"/>
        <v>Edinburgh AC A</v>
      </c>
      <c r="D10" s="173" t="s">
        <v>336</v>
      </c>
      <c r="E10" s="63">
        <v>8.9</v>
      </c>
      <c r="F10" s="5">
        <v>6</v>
      </c>
    </row>
    <row r="11" spans="1:7" x14ac:dyDescent="0.25">
      <c r="A11" s="5">
        <v>1</v>
      </c>
      <c r="B11" s="24" t="s">
        <v>93</v>
      </c>
      <c r="C11" s="28" t="str">
        <f t="shared" si="0"/>
        <v>Lasswade A</v>
      </c>
      <c r="D11" s="173" t="s">
        <v>847</v>
      </c>
      <c r="E11" s="63">
        <v>8.91</v>
      </c>
      <c r="F11" s="5">
        <v>7</v>
      </c>
    </row>
    <row r="12" spans="1:7" x14ac:dyDescent="0.25">
      <c r="A12" s="5">
        <v>2</v>
      </c>
      <c r="B12" s="24" t="s">
        <v>90</v>
      </c>
      <c r="C12" s="28" t="str">
        <f t="shared" si="0"/>
        <v>Kilmarnock B</v>
      </c>
      <c r="D12" s="173" t="s">
        <v>844</v>
      </c>
      <c r="E12" s="63">
        <v>8.9700000000000006</v>
      </c>
      <c r="F12" s="5">
        <v>8</v>
      </c>
    </row>
    <row r="13" spans="1:7" x14ac:dyDescent="0.25">
      <c r="A13" s="5">
        <v>3</v>
      </c>
      <c r="B13" s="24" t="s">
        <v>110</v>
      </c>
      <c r="C13" s="28" t="str">
        <f t="shared" si="0"/>
        <v>Springburn  A</v>
      </c>
      <c r="D13" s="173" t="s">
        <v>316</v>
      </c>
      <c r="E13" s="63">
        <v>9.0399999999999991</v>
      </c>
      <c r="F13" s="5">
        <v>9</v>
      </c>
    </row>
    <row r="14" spans="1:7" x14ac:dyDescent="0.25">
      <c r="A14" s="5">
        <v>2</v>
      </c>
      <c r="B14" s="24" t="s">
        <v>101</v>
      </c>
      <c r="C14" s="28" t="str">
        <f t="shared" si="0"/>
        <v>North Ayr  A</v>
      </c>
      <c r="D14" s="173" t="s">
        <v>496</v>
      </c>
      <c r="E14" s="63">
        <v>9.08</v>
      </c>
      <c r="F14" s="5">
        <v>10</v>
      </c>
    </row>
    <row r="15" spans="1:7" x14ac:dyDescent="0.25">
      <c r="A15" s="5">
        <v>2</v>
      </c>
      <c r="B15" s="24" t="s">
        <v>127</v>
      </c>
      <c r="C15" s="28" t="str">
        <f t="shared" si="0"/>
        <v>Springburn  B</v>
      </c>
      <c r="D15" s="173" t="s">
        <v>315</v>
      </c>
      <c r="E15" s="63">
        <v>9.1300000000000008</v>
      </c>
      <c r="F15" s="5">
        <v>11</v>
      </c>
    </row>
    <row r="16" spans="1:7" x14ac:dyDescent="0.25">
      <c r="A16" s="5">
        <v>1</v>
      </c>
      <c r="B16" s="24" t="s">
        <v>121</v>
      </c>
      <c r="C16" s="28" t="str">
        <f t="shared" si="0"/>
        <v>Central AC A</v>
      </c>
      <c r="D16" s="173" t="s">
        <v>834</v>
      </c>
      <c r="E16" s="63">
        <v>9.23</v>
      </c>
      <c r="F16" s="5">
        <v>12</v>
      </c>
    </row>
    <row r="17" spans="1:6" x14ac:dyDescent="0.25">
      <c r="A17" s="5">
        <v>3</v>
      </c>
      <c r="B17" s="24" t="s">
        <v>107</v>
      </c>
      <c r="C17" s="28" t="str">
        <f t="shared" si="0"/>
        <v xml:space="preserve">Perth SH  A </v>
      </c>
      <c r="D17" s="173" t="s">
        <v>328</v>
      </c>
      <c r="E17" s="63">
        <v>9.35</v>
      </c>
      <c r="F17" s="5">
        <v>13</v>
      </c>
    </row>
    <row r="18" spans="1:6" x14ac:dyDescent="0.25">
      <c r="A18" s="5">
        <v>1</v>
      </c>
      <c r="B18" s="24" t="s">
        <v>73</v>
      </c>
      <c r="C18" s="28" t="str">
        <f t="shared" si="0"/>
        <v>Dundee Hawkhill A</v>
      </c>
      <c r="D18" s="173" t="s">
        <v>837</v>
      </c>
      <c r="E18" s="63">
        <v>9.61</v>
      </c>
      <c r="F18" s="5">
        <v>14</v>
      </c>
    </row>
    <row r="19" spans="1:6" x14ac:dyDescent="0.25">
      <c r="A19" s="5">
        <v>3</v>
      </c>
      <c r="B19" s="24" t="s">
        <v>79</v>
      </c>
      <c r="C19" s="28" t="str">
        <f t="shared" si="0"/>
        <v>Inverclyde A</v>
      </c>
      <c r="D19" s="173" t="s">
        <v>846</v>
      </c>
      <c r="E19" s="63" t="s">
        <v>578</v>
      </c>
      <c r="F19" s="5">
        <v>15</v>
      </c>
    </row>
    <row r="20" spans="1:6" x14ac:dyDescent="0.25">
      <c r="A20" s="5"/>
      <c r="B20" s="24"/>
      <c r="C20" s="28"/>
      <c r="D20" s="89"/>
      <c r="E20" s="63"/>
      <c r="F20" s="5">
        <v>16</v>
      </c>
    </row>
    <row r="21" spans="1:6" x14ac:dyDescent="0.25">
      <c r="A21" s="5"/>
      <c r="B21" s="24"/>
      <c r="C21" s="28"/>
      <c r="D21" s="89"/>
      <c r="E21" s="63"/>
      <c r="F21" s="5">
        <v>17</v>
      </c>
    </row>
    <row r="22" spans="1:6" x14ac:dyDescent="0.25">
      <c r="A22" s="5"/>
      <c r="B22" s="24"/>
      <c r="C22" s="28"/>
      <c r="D22" s="89"/>
      <c r="E22" s="63"/>
      <c r="F22" s="5">
        <v>18</v>
      </c>
    </row>
    <row r="23" spans="1:6" x14ac:dyDescent="0.25">
      <c r="A23" s="5"/>
      <c r="B23" s="24"/>
      <c r="C23" s="28"/>
      <c r="D23" s="89"/>
      <c r="E23" s="63"/>
      <c r="F23" s="5">
        <v>19</v>
      </c>
    </row>
    <row r="24" spans="1:6" x14ac:dyDescent="0.25">
      <c r="A24" s="5"/>
      <c r="B24" s="24"/>
      <c r="C24" s="28"/>
      <c r="D24" s="89"/>
      <c r="E24" s="63"/>
      <c r="F24" s="5">
        <v>20</v>
      </c>
    </row>
    <row r="25" spans="1:6" x14ac:dyDescent="0.25">
      <c r="A25" s="5"/>
      <c r="B25" s="24"/>
      <c r="C25" s="28" t="e">
        <f>VLOOKUP(B25,$B$221:$C$244,2,FALSE)</f>
        <v>#N/A</v>
      </c>
      <c r="D25" s="89"/>
      <c r="E25" s="63"/>
      <c r="F25" s="5">
        <v>21</v>
      </c>
    </row>
    <row r="26" spans="1:6" x14ac:dyDescent="0.25">
      <c r="A26" s="5"/>
      <c r="B26" s="24"/>
      <c r="C26" s="28" t="e">
        <f t="shared" ref="C26:C28" si="1">VLOOKUP(B26,$B$221:$C$244,2,FALSE)</f>
        <v>#N/A</v>
      </c>
      <c r="D26" s="171"/>
      <c r="E26" s="63"/>
      <c r="F26" s="5">
        <v>22</v>
      </c>
    </row>
    <row r="27" spans="1:6" x14ac:dyDescent="0.25">
      <c r="A27" s="5"/>
      <c r="B27" s="24"/>
      <c r="C27" s="28" t="e">
        <f t="shared" si="1"/>
        <v>#N/A</v>
      </c>
      <c r="D27" s="171"/>
      <c r="E27" s="63"/>
      <c r="F27" s="5">
        <v>23</v>
      </c>
    </row>
    <row r="28" spans="1:6" ht="15.75" thickBot="1" x14ac:dyDescent="0.3">
      <c r="A28" s="5"/>
      <c r="B28" s="24"/>
      <c r="C28" s="28" t="e">
        <f t="shared" si="1"/>
        <v>#N/A</v>
      </c>
      <c r="D28" s="172"/>
      <c r="E28" s="63"/>
      <c r="F28" s="5">
        <v>24</v>
      </c>
    </row>
    <row r="29" spans="1:6" ht="15.75" thickBot="1" x14ac:dyDescent="0.3"/>
    <row r="30" spans="1:6" x14ac:dyDescent="0.25">
      <c r="A30" s="45"/>
      <c r="B30" s="124" t="s">
        <v>24</v>
      </c>
      <c r="C30" s="125"/>
      <c r="D30" s="165"/>
      <c r="E30" s="125" t="s">
        <v>57</v>
      </c>
      <c r="F30" s="126"/>
    </row>
    <row r="31" spans="1:6" x14ac:dyDescent="0.25">
      <c r="A31" s="3" t="s">
        <v>139</v>
      </c>
      <c r="B31" s="6" t="s">
        <v>0</v>
      </c>
      <c r="C31" s="3" t="s">
        <v>1</v>
      </c>
      <c r="D31" s="143" t="s">
        <v>2</v>
      </c>
      <c r="E31" s="3" t="s">
        <v>3</v>
      </c>
      <c r="F31" s="7" t="s">
        <v>4</v>
      </c>
    </row>
    <row r="32" spans="1:6" x14ac:dyDescent="0.25">
      <c r="A32" s="5">
        <v>1</v>
      </c>
      <c r="B32" s="24" t="s">
        <v>93</v>
      </c>
      <c r="C32" s="28" t="str">
        <f>VLOOKUP(B32,$B$221:$C$244,2,FALSE)</f>
        <v>Lasswade A</v>
      </c>
      <c r="D32" s="76" t="s">
        <v>847</v>
      </c>
      <c r="E32" s="63">
        <v>11.44</v>
      </c>
      <c r="F32" s="8">
        <v>1</v>
      </c>
    </row>
    <row r="33" spans="1:6" x14ac:dyDescent="0.25">
      <c r="A33" s="5">
        <v>1</v>
      </c>
      <c r="B33" s="24" t="s">
        <v>120</v>
      </c>
      <c r="C33" s="28" t="str">
        <f>VLOOKUP(B33,$B$221:$C$244,2,FALSE)</f>
        <v>Airdrie A</v>
      </c>
      <c r="D33" s="76" t="s">
        <v>319</v>
      </c>
      <c r="E33" s="63">
        <v>13.38</v>
      </c>
      <c r="F33" s="8">
        <v>2</v>
      </c>
    </row>
    <row r="34" spans="1:6" x14ac:dyDescent="0.25">
      <c r="A34" s="5"/>
      <c r="B34" s="24"/>
      <c r="C34" s="28"/>
      <c r="D34" s="74"/>
      <c r="E34" s="63"/>
      <c r="F34" s="8">
        <v>3</v>
      </c>
    </row>
    <row r="35" spans="1:6" x14ac:dyDescent="0.25">
      <c r="A35" s="5"/>
      <c r="B35" s="24"/>
      <c r="C35" s="28"/>
      <c r="D35" s="74"/>
      <c r="E35" s="63"/>
      <c r="F35" s="8">
        <v>4</v>
      </c>
    </row>
    <row r="36" spans="1:6" x14ac:dyDescent="0.25">
      <c r="A36" s="5"/>
      <c r="B36" s="24"/>
      <c r="C36" s="28"/>
      <c r="D36" s="74"/>
      <c r="E36" s="63"/>
      <c r="F36" s="8">
        <v>5</v>
      </c>
    </row>
    <row r="37" spans="1:6" x14ac:dyDescent="0.25">
      <c r="A37" s="5"/>
      <c r="B37" s="24"/>
      <c r="C37" s="28"/>
      <c r="D37" s="74"/>
      <c r="E37" s="63"/>
      <c r="F37" s="8">
        <v>6</v>
      </c>
    </row>
    <row r="38" spans="1:6" x14ac:dyDescent="0.25">
      <c r="A38" s="5"/>
      <c r="B38" s="24"/>
      <c r="C38" s="28"/>
      <c r="D38" s="74"/>
      <c r="E38" s="63"/>
      <c r="F38" s="8">
        <v>7</v>
      </c>
    </row>
    <row r="39" spans="1:6" x14ac:dyDescent="0.25">
      <c r="A39" s="5"/>
      <c r="B39" s="24"/>
      <c r="C39" s="28" t="e">
        <f>VLOOKUP(B39,$B$221:$C$244,2,FALSE)</f>
        <v>#N/A</v>
      </c>
      <c r="D39" s="74"/>
      <c r="E39" s="63"/>
      <c r="F39" s="8">
        <v>8</v>
      </c>
    </row>
    <row r="40" spans="1:6" x14ac:dyDescent="0.25">
      <c r="A40" s="5"/>
      <c r="B40" s="24"/>
      <c r="C40" s="28" t="e">
        <f t="shared" ref="C40:C55" si="2">VLOOKUP(B40,$B$221:$C$244,2,FALSE)</f>
        <v>#N/A</v>
      </c>
      <c r="D40" s="74"/>
      <c r="E40" s="63"/>
      <c r="F40" s="8">
        <v>9</v>
      </c>
    </row>
    <row r="41" spans="1:6" x14ac:dyDescent="0.25">
      <c r="A41" s="5"/>
      <c r="B41" s="24"/>
      <c r="C41" s="28" t="e">
        <f t="shared" si="2"/>
        <v>#N/A</v>
      </c>
      <c r="D41" s="74"/>
      <c r="E41" s="63"/>
      <c r="F41" s="8">
        <v>10</v>
      </c>
    </row>
    <row r="42" spans="1:6" x14ac:dyDescent="0.25">
      <c r="A42" s="5"/>
      <c r="B42" s="24"/>
      <c r="C42" s="28" t="e">
        <f t="shared" si="2"/>
        <v>#N/A</v>
      </c>
      <c r="D42" s="74"/>
      <c r="E42" s="63"/>
      <c r="F42" s="8">
        <v>11</v>
      </c>
    </row>
    <row r="43" spans="1:6" x14ac:dyDescent="0.25">
      <c r="A43" s="5"/>
      <c r="B43" s="24"/>
      <c r="C43" s="28" t="e">
        <f t="shared" si="2"/>
        <v>#N/A</v>
      </c>
      <c r="D43" s="74"/>
      <c r="E43" s="4"/>
      <c r="F43" s="8">
        <v>12</v>
      </c>
    </row>
    <row r="44" spans="1:6" x14ac:dyDescent="0.25">
      <c r="A44" s="5"/>
      <c r="B44" s="24"/>
      <c r="C44" s="28" t="e">
        <f t="shared" si="2"/>
        <v>#N/A</v>
      </c>
      <c r="D44" s="74"/>
      <c r="E44" s="4"/>
      <c r="F44" s="8">
        <v>13</v>
      </c>
    </row>
    <row r="45" spans="1:6" x14ac:dyDescent="0.25">
      <c r="A45" s="5"/>
      <c r="B45" s="24"/>
      <c r="C45" s="28" t="e">
        <f t="shared" si="2"/>
        <v>#N/A</v>
      </c>
      <c r="D45" s="74"/>
      <c r="E45" s="4"/>
      <c r="F45" s="8">
        <v>14</v>
      </c>
    </row>
    <row r="46" spans="1:6" x14ac:dyDescent="0.25">
      <c r="A46" s="5"/>
      <c r="B46" s="24"/>
      <c r="C46" s="28" t="e">
        <f t="shared" si="2"/>
        <v>#N/A</v>
      </c>
      <c r="D46" s="74"/>
      <c r="E46" s="4"/>
      <c r="F46" s="8">
        <v>15</v>
      </c>
    </row>
    <row r="47" spans="1:6" x14ac:dyDescent="0.25">
      <c r="A47" s="5"/>
      <c r="B47" s="24"/>
      <c r="C47" s="28" t="e">
        <f t="shared" si="2"/>
        <v>#N/A</v>
      </c>
      <c r="D47" s="74"/>
      <c r="E47" s="4"/>
      <c r="F47" s="8">
        <v>16</v>
      </c>
    </row>
    <row r="48" spans="1:6" x14ac:dyDescent="0.25">
      <c r="A48" s="5"/>
      <c r="B48" s="24"/>
      <c r="C48" s="28" t="e">
        <f t="shared" si="2"/>
        <v>#N/A</v>
      </c>
      <c r="D48" s="74"/>
      <c r="E48" s="4"/>
      <c r="F48" s="8">
        <v>17</v>
      </c>
    </row>
    <row r="49" spans="1:6" x14ac:dyDescent="0.25">
      <c r="A49" s="5"/>
      <c r="B49" s="24"/>
      <c r="C49" s="28" t="e">
        <f t="shared" si="2"/>
        <v>#N/A</v>
      </c>
      <c r="D49" s="74"/>
      <c r="E49" s="4"/>
      <c r="F49" s="8">
        <v>18</v>
      </c>
    </row>
    <row r="50" spans="1:6" x14ac:dyDescent="0.25">
      <c r="A50" s="5"/>
      <c r="B50" s="24"/>
      <c r="C50" s="28" t="e">
        <f t="shared" si="2"/>
        <v>#N/A</v>
      </c>
      <c r="D50" s="74"/>
      <c r="E50" s="4"/>
      <c r="F50" s="8">
        <v>19</v>
      </c>
    </row>
    <row r="51" spans="1:6" x14ac:dyDescent="0.25">
      <c r="A51" s="5"/>
      <c r="B51" s="24"/>
      <c r="C51" s="28" t="e">
        <f t="shared" si="2"/>
        <v>#N/A</v>
      </c>
      <c r="D51" s="74"/>
      <c r="E51" s="4"/>
      <c r="F51" s="8">
        <v>20</v>
      </c>
    </row>
    <row r="52" spans="1:6" x14ac:dyDescent="0.25">
      <c r="A52" s="5"/>
      <c r="B52" s="24"/>
      <c r="C52" s="28" t="e">
        <f t="shared" si="2"/>
        <v>#N/A</v>
      </c>
      <c r="D52" s="74"/>
      <c r="E52" s="4"/>
      <c r="F52" s="8">
        <v>21</v>
      </c>
    </row>
    <row r="53" spans="1:6" x14ac:dyDescent="0.25">
      <c r="A53" s="5"/>
      <c r="B53" s="24"/>
      <c r="C53" s="28" t="e">
        <f t="shared" si="2"/>
        <v>#N/A</v>
      </c>
      <c r="D53" s="74"/>
      <c r="E53" s="4"/>
      <c r="F53" s="8">
        <v>22</v>
      </c>
    </row>
    <row r="54" spans="1:6" x14ac:dyDescent="0.25">
      <c r="A54" s="5"/>
      <c r="B54" s="24"/>
      <c r="C54" s="28" t="e">
        <f t="shared" si="2"/>
        <v>#N/A</v>
      </c>
      <c r="D54" s="74"/>
      <c r="E54" s="4"/>
      <c r="F54" s="8">
        <v>23</v>
      </c>
    </row>
    <row r="55" spans="1:6" ht="15.75" thickBot="1" x14ac:dyDescent="0.3">
      <c r="A55" s="5"/>
      <c r="B55" s="24"/>
      <c r="C55" s="28" t="e">
        <f t="shared" si="2"/>
        <v>#N/A</v>
      </c>
      <c r="D55" s="151"/>
      <c r="E55" s="9"/>
      <c r="F55" s="10">
        <v>24</v>
      </c>
    </row>
    <row r="56" spans="1:6" ht="15.75" thickBot="1" x14ac:dyDescent="0.3"/>
    <row r="57" spans="1:6" x14ac:dyDescent="0.25">
      <c r="A57" s="45"/>
      <c r="B57" s="124" t="s">
        <v>25</v>
      </c>
      <c r="C57" s="125"/>
      <c r="D57" s="165"/>
      <c r="E57" s="125" t="s">
        <v>57</v>
      </c>
      <c r="F57" s="126"/>
    </row>
    <row r="58" spans="1:6" x14ac:dyDescent="0.25">
      <c r="A58" s="3" t="s">
        <v>139</v>
      </c>
      <c r="B58" s="6" t="s">
        <v>0</v>
      </c>
      <c r="C58" s="3" t="s">
        <v>1</v>
      </c>
      <c r="D58" s="143" t="s">
        <v>2</v>
      </c>
      <c r="E58" s="3" t="s">
        <v>3</v>
      </c>
      <c r="F58" s="7" t="s">
        <v>4</v>
      </c>
    </row>
    <row r="59" spans="1:6" x14ac:dyDescent="0.25">
      <c r="A59" s="5">
        <v>1</v>
      </c>
      <c r="B59" s="24" t="s">
        <v>136</v>
      </c>
      <c r="C59" s="28" t="str">
        <f t="shared" ref="C59:C74" si="3">VLOOKUP(B59,$B$221:$C$244,2,FALSE)</f>
        <v>Airdrie B</v>
      </c>
      <c r="D59" s="76" t="s">
        <v>833</v>
      </c>
      <c r="E59" s="70">
        <v>27.87</v>
      </c>
      <c r="F59" s="8">
        <v>1</v>
      </c>
    </row>
    <row r="60" spans="1:6" x14ac:dyDescent="0.25">
      <c r="A60" s="5">
        <v>2</v>
      </c>
      <c r="B60" s="24" t="s">
        <v>120</v>
      </c>
      <c r="C60" s="28" t="str">
        <f t="shared" si="3"/>
        <v>Airdrie A</v>
      </c>
      <c r="D60" s="76" t="s">
        <v>319</v>
      </c>
      <c r="E60" s="63">
        <v>27.99</v>
      </c>
      <c r="F60" s="8">
        <v>2</v>
      </c>
    </row>
    <row r="61" spans="1:6" x14ac:dyDescent="0.25">
      <c r="A61" s="5">
        <v>3</v>
      </c>
      <c r="B61" s="24" t="s">
        <v>123</v>
      </c>
      <c r="C61" s="28" t="str">
        <f t="shared" si="3"/>
        <v>Edinburgh AC A</v>
      </c>
      <c r="D61" s="76" t="s">
        <v>336</v>
      </c>
      <c r="E61" s="63">
        <v>28.8</v>
      </c>
      <c r="F61" s="8">
        <v>3</v>
      </c>
    </row>
    <row r="62" spans="1:6" x14ac:dyDescent="0.25">
      <c r="A62" s="5">
        <v>1</v>
      </c>
      <c r="B62" s="24" t="s">
        <v>87</v>
      </c>
      <c r="C62" s="28" t="str">
        <f t="shared" si="3"/>
        <v>Kilmarnock A</v>
      </c>
      <c r="D62" s="76" t="s">
        <v>324</v>
      </c>
      <c r="E62" s="63">
        <v>28.89</v>
      </c>
      <c r="F62" s="8">
        <v>4</v>
      </c>
    </row>
    <row r="63" spans="1:6" x14ac:dyDescent="0.25">
      <c r="A63" s="5">
        <v>1</v>
      </c>
      <c r="B63" s="24" t="s">
        <v>126</v>
      </c>
      <c r="C63" s="28" t="str">
        <f t="shared" si="3"/>
        <v>Falkirk V H A</v>
      </c>
      <c r="D63" s="76" t="s">
        <v>488</v>
      </c>
      <c r="E63" s="63">
        <v>29.11</v>
      </c>
      <c r="F63" s="8">
        <v>5</v>
      </c>
    </row>
    <row r="64" spans="1:6" x14ac:dyDescent="0.25">
      <c r="A64" s="5">
        <v>2</v>
      </c>
      <c r="B64" s="24" t="s">
        <v>124</v>
      </c>
      <c r="C64" s="28" t="str">
        <f t="shared" si="3"/>
        <v>Edinburgh AC B</v>
      </c>
      <c r="D64" s="76" t="s">
        <v>842</v>
      </c>
      <c r="E64" s="63">
        <v>29.29</v>
      </c>
      <c r="F64" s="8">
        <v>6</v>
      </c>
    </row>
    <row r="65" spans="1:6" x14ac:dyDescent="0.25">
      <c r="A65" s="5">
        <v>3</v>
      </c>
      <c r="B65" s="24" t="s">
        <v>90</v>
      </c>
      <c r="C65" s="28" t="str">
        <f t="shared" si="3"/>
        <v>Kilmarnock B</v>
      </c>
      <c r="D65" s="76" t="s">
        <v>844</v>
      </c>
      <c r="E65" s="63">
        <v>29.44</v>
      </c>
      <c r="F65" s="8">
        <v>7</v>
      </c>
    </row>
    <row r="66" spans="1:6" x14ac:dyDescent="0.25">
      <c r="A66" s="5">
        <v>1</v>
      </c>
      <c r="B66" s="24" t="s">
        <v>93</v>
      </c>
      <c r="C66" s="28" t="str">
        <f t="shared" si="3"/>
        <v>Lasswade A</v>
      </c>
      <c r="D66" s="76" t="s">
        <v>847</v>
      </c>
      <c r="E66" s="63">
        <v>29.83</v>
      </c>
      <c r="F66" s="8">
        <v>8</v>
      </c>
    </row>
    <row r="67" spans="1:6" x14ac:dyDescent="0.25">
      <c r="A67" s="5">
        <v>2</v>
      </c>
      <c r="B67" s="24" t="s">
        <v>121</v>
      </c>
      <c r="C67" s="28" t="str">
        <f t="shared" si="3"/>
        <v>Central AC A</v>
      </c>
      <c r="D67" s="76" t="s">
        <v>835</v>
      </c>
      <c r="E67" s="63">
        <v>29.94</v>
      </c>
      <c r="F67" s="8">
        <v>9</v>
      </c>
    </row>
    <row r="68" spans="1:6" x14ac:dyDescent="0.25">
      <c r="A68" s="5">
        <v>2</v>
      </c>
      <c r="B68" s="24" t="s">
        <v>96</v>
      </c>
      <c r="C68" s="28" t="str">
        <f t="shared" si="3"/>
        <v>Law &amp; District A</v>
      </c>
      <c r="D68" s="76" t="s">
        <v>849</v>
      </c>
      <c r="E68" s="63">
        <v>30.03</v>
      </c>
      <c r="F68" s="8">
        <v>10</v>
      </c>
    </row>
    <row r="69" spans="1:6" x14ac:dyDescent="0.25">
      <c r="A69" s="5">
        <v>3</v>
      </c>
      <c r="B69" s="24" t="s">
        <v>84</v>
      </c>
      <c r="C69" s="28" t="str">
        <f t="shared" si="3"/>
        <v>Kilbarchan A</v>
      </c>
      <c r="D69" s="76" t="s">
        <v>327</v>
      </c>
      <c r="E69" s="63">
        <v>30.27</v>
      </c>
      <c r="F69" s="8">
        <v>11</v>
      </c>
    </row>
    <row r="70" spans="1:6" x14ac:dyDescent="0.25">
      <c r="A70" s="5">
        <v>3</v>
      </c>
      <c r="B70" s="24" t="s">
        <v>101</v>
      </c>
      <c r="C70" s="28" t="str">
        <f t="shared" si="3"/>
        <v>North Ayr  A</v>
      </c>
      <c r="D70" s="76" t="s">
        <v>496</v>
      </c>
      <c r="E70" s="63">
        <v>30.33</v>
      </c>
      <c r="F70" s="8">
        <v>12</v>
      </c>
    </row>
    <row r="71" spans="1:6" x14ac:dyDescent="0.25">
      <c r="A71" s="5">
        <v>1</v>
      </c>
      <c r="B71" s="24" t="s">
        <v>110</v>
      </c>
      <c r="C71" s="28" t="str">
        <f t="shared" si="3"/>
        <v>Springburn  A</v>
      </c>
      <c r="D71" s="76" t="s">
        <v>315</v>
      </c>
      <c r="E71" s="63">
        <v>31.16</v>
      </c>
      <c r="F71" s="8">
        <v>13</v>
      </c>
    </row>
    <row r="72" spans="1:6" x14ac:dyDescent="0.25">
      <c r="A72" s="5">
        <v>1</v>
      </c>
      <c r="B72" s="24" t="s">
        <v>73</v>
      </c>
      <c r="C72" s="28" t="str">
        <f t="shared" si="3"/>
        <v>Dundee Hawkhill A</v>
      </c>
      <c r="D72" s="76" t="s">
        <v>837</v>
      </c>
      <c r="E72" s="63">
        <v>31.89</v>
      </c>
      <c r="F72" s="8">
        <v>14</v>
      </c>
    </row>
    <row r="73" spans="1:6" x14ac:dyDescent="0.25">
      <c r="A73" s="5">
        <v>3</v>
      </c>
      <c r="B73" s="24" t="s">
        <v>137</v>
      </c>
      <c r="C73" s="28" t="str">
        <f t="shared" si="3"/>
        <v>Perth SH B</v>
      </c>
      <c r="D73" s="76" t="s">
        <v>333</v>
      </c>
      <c r="E73" s="63">
        <v>32.450000000000003</v>
      </c>
      <c r="F73" s="8">
        <v>15</v>
      </c>
    </row>
    <row r="74" spans="1:6" x14ac:dyDescent="0.25">
      <c r="A74" s="5">
        <v>3</v>
      </c>
      <c r="B74" s="24" t="s">
        <v>127</v>
      </c>
      <c r="C74" s="28" t="str">
        <f t="shared" si="3"/>
        <v>Springburn  B</v>
      </c>
      <c r="D74" s="76" t="s">
        <v>831</v>
      </c>
      <c r="E74" s="63">
        <v>36.93</v>
      </c>
      <c r="F74" s="8">
        <v>16</v>
      </c>
    </row>
    <row r="75" spans="1:6" x14ac:dyDescent="0.25">
      <c r="A75" s="5"/>
      <c r="B75" s="24"/>
      <c r="C75" s="28"/>
      <c r="D75" s="74"/>
      <c r="E75" s="63"/>
      <c r="F75" s="8">
        <v>17</v>
      </c>
    </row>
    <row r="76" spans="1:6" x14ac:dyDescent="0.25">
      <c r="A76" s="5"/>
      <c r="B76" s="24"/>
      <c r="C76" s="28"/>
      <c r="D76" s="74"/>
      <c r="E76" s="63"/>
      <c r="F76" s="8">
        <v>18</v>
      </c>
    </row>
    <row r="77" spans="1:6" x14ac:dyDescent="0.25">
      <c r="A77" s="5"/>
      <c r="B77" s="24"/>
      <c r="C77" s="28"/>
      <c r="D77" s="74"/>
      <c r="E77" s="63"/>
      <c r="F77" s="8">
        <v>19</v>
      </c>
    </row>
    <row r="78" spans="1:6" x14ac:dyDescent="0.25">
      <c r="A78" s="5"/>
      <c r="B78" s="24"/>
      <c r="C78" s="28"/>
      <c r="D78" s="74"/>
      <c r="E78" s="63"/>
      <c r="F78" s="8">
        <v>20</v>
      </c>
    </row>
    <row r="79" spans="1:6" x14ac:dyDescent="0.25">
      <c r="A79" s="5"/>
      <c r="B79" s="24"/>
      <c r="C79" s="28" t="e">
        <f>VLOOKUP(B79,$B$221:$C$244,2,FALSE)</f>
        <v>#N/A</v>
      </c>
      <c r="D79" s="74"/>
      <c r="E79" s="63"/>
      <c r="F79" s="8">
        <v>21</v>
      </c>
    </row>
    <row r="80" spans="1:6" x14ac:dyDescent="0.25">
      <c r="A80" s="5"/>
      <c r="B80" s="24"/>
      <c r="C80" s="28" t="e">
        <f t="shared" ref="C80:C82" si="4">VLOOKUP(B80,$B$221:$C$244,2,FALSE)</f>
        <v>#N/A</v>
      </c>
      <c r="D80" s="74"/>
      <c r="E80" s="63"/>
      <c r="F80" s="8">
        <v>22</v>
      </c>
    </row>
    <row r="81" spans="1:6" x14ac:dyDescent="0.25">
      <c r="A81" s="5"/>
      <c r="B81" s="24"/>
      <c r="C81" s="28" t="e">
        <f t="shared" si="4"/>
        <v>#N/A</v>
      </c>
      <c r="D81" s="74"/>
      <c r="E81" s="63"/>
      <c r="F81" s="8">
        <v>23</v>
      </c>
    </row>
    <row r="82" spans="1:6" ht="15.75" thickBot="1" x14ac:dyDescent="0.3">
      <c r="A82" s="5"/>
      <c r="B82" s="24"/>
      <c r="C82" s="28" t="e">
        <f t="shared" si="4"/>
        <v>#N/A</v>
      </c>
      <c r="D82" s="151"/>
      <c r="E82" s="64"/>
      <c r="F82" s="8">
        <v>24</v>
      </c>
    </row>
    <row r="83" spans="1:6" ht="15.75" thickBot="1" x14ac:dyDescent="0.3">
      <c r="A83" s="16"/>
      <c r="B83" s="11"/>
      <c r="C83" s="11"/>
      <c r="D83" s="144"/>
      <c r="E83" s="11"/>
      <c r="F83" s="16"/>
    </row>
    <row r="84" spans="1:6" x14ac:dyDescent="0.25">
      <c r="A84" s="45"/>
      <c r="B84" s="124" t="s">
        <v>66</v>
      </c>
      <c r="C84" s="125"/>
      <c r="D84" s="165"/>
      <c r="E84" s="125" t="s">
        <v>57</v>
      </c>
      <c r="F84" s="126"/>
    </row>
    <row r="85" spans="1:6" x14ac:dyDescent="0.25">
      <c r="A85" s="3" t="s">
        <v>139</v>
      </c>
      <c r="B85" s="6" t="s">
        <v>0</v>
      </c>
      <c r="C85" s="3" t="s">
        <v>1</v>
      </c>
      <c r="D85" s="143" t="s">
        <v>2</v>
      </c>
      <c r="E85" s="3" t="s">
        <v>3</v>
      </c>
      <c r="F85" s="7" t="s">
        <v>4</v>
      </c>
    </row>
    <row r="86" spans="1:6" x14ac:dyDescent="0.25">
      <c r="A86" s="5">
        <v>1</v>
      </c>
      <c r="B86" s="24" t="s">
        <v>123</v>
      </c>
      <c r="C86" s="28" t="str">
        <f t="shared" ref="C86:C95" si="5">VLOOKUP(B86,$B$221:$C$244,2,FALSE)</f>
        <v>Edinburgh AC A</v>
      </c>
      <c r="D86" s="101" t="s">
        <v>322</v>
      </c>
      <c r="E86" s="63">
        <v>43.01</v>
      </c>
      <c r="F86" s="8">
        <v>1</v>
      </c>
    </row>
    <row r="87" spans="1:6" x14ac:dyDescent="0.25">
      <c r="A87" s="5">
        <v>2</v>
      </c>
      <c r="B87" s="24" t="s">
        <v>73</v>
      </c>
      <c r="C87" s="28" t="str">
        <f t="shared" si="5"/>
        <v>Dundee Hawkhill A</v>
      </c>
      <c r="D87" s="76" t="s">
        <v>320</v>
      </c>
      <c r="E87" s="63">
        <v>43.47</v>
      </c>
      <c r="F87" s="8">
        <v>2</v>
      </c>
    </row>
    <row r="88" spans="1:6" x14ac:dyDescent="0.25">
      <c r="A88" s="5">
        <v>2</v>
      </c>
      <c r="B88" s="24" t="s">
        <v>120</v>
      </c>
      <c r="C88" s="28" t="str">
        <f t="shared" si="5"/>
        <v>Airdrie A</v>
      </c>
      <c r="D88" s="76" t="s">
        <v>317</v>
      </c>
      <c r="E88" s="63">
        <v>45.6</v>
      </c>
      <c r="F88" s="8">
        <v>3</v>
      </c>
    </row>
    <row r="89" spans="1:6" x14ac:dyDescent="0.25">
      <c r="A89" s="5">
        <v>2</v>
      </c>
      <c r="B89" s="24" t="s">
        <v>96</v>
      </c>
      <c r="C89" s="28" t="str">
        <f t="shared" si="5"/>
        <v>Law &amp; District A</v>
      </c>
      <c r="D89" s="76" t="s">
        <v>850</v>
      </c>
      <c r="E89" s="63">
        <v>45.78</v>
      </c>
      <c r="F89" s="8">
        <v>4</v>
      </c>
    </row>
    <row r="90" spans="1:6" x14ac:dyDescent="0.25">
      <c r="A90" s="5">
        <v>1</v>
      </c>
      <c r="B90" s="24" t="s">
        <v>93</v>
      </c>
      <c r="C90" s="28" t="str">
        <f t="shared" si="5"/>
        <v>Lasswade A</v>
      </c>
      <c r="D90" s="76" t="s">
        <v>330</v>
      </c>
      <c r="E90" s="63">
        <v>46.33</v>
      </c>
      <c r="F90" s="8">
        <v>5</v>
      </c>
    </row>
    <row r="91" spans="1:6" x14ac:dyDescent="0.25">
      <c r="A91" s="5">
        <v>1</v>
      </c>
      <c r="B91" s="24" t="s">
        <v>110</v>
      </c>
      <c r="C91" s="28" t="str">
        <f t="shared" si="5"/>
        <v>Springburn  A</v>
      </c>
      <c r="D91" s="76" t="s">
        <v>316</v>
      </c>
      <c r="E91" s="63">
        <v>47.6</v>
      </c>
      <c r="F91" s="8">
        <v>6</v>
      </c>
    </row>
    <row r="92" spans="1:6" x14ac:dyDescent="0.25">
      <c r="A92" s="5">
        <v>1</v>
      </c>
      <c r="B92" s="24" t="s">
        <v>87</v>
      </c>
      <c r="C92" s="28" t="str">
        <f t="shared" si="5"/>
        <v>Kilmarnock A</v>
      </c>
      <c r="D92" s="76" t="s">
        <v>843</v>
      </c>
      <c r="E92" s="63">
        <v>48.47</v>
      </c>
      <c r="F92" s="8">
        <v>7</v>
      </c>
    </row>
    <row r="93" spans="1:6" x14ac:dyDescent="0.25">
      <c r="A93" s="5">
        <v>2</v>
      </c>
      <c r="B93" s="24" t="s">
        <v>104</v>
      </c>
      <c r="C93" s="28" t="str">
        <f t="shared" si="5"/>
        <v>North Ayr  B</v>
      </c>
      <c r="D93" s="76" t="s">
        <v>334</v>
      </c>
      <c r="E93" s="63">
        <v>48.55</v>
      </c>
      <c r="F93" s="8">
        <v>8</v>
      </c>
    </row>
    <row r="94" spans="1:6" x14ac:dyDescent="0.25">
      <c r="A94" s="5">
        <v>1</v>
      </c>
      <c r="B94" s="24" t="s">
        <v>126</v>
      </c>
      <c r="C94" s="28" t="str">
        <f t="shared" si="5"/>
        <v>Falkirk V H A</v>
      </c>
      <c r="D94" s="76" t="s">
        <v>325</v>
      </c>
      <c r="E94" s="63">
        <v>48.57</v>
      </c>
      <c r="F94" s="8">
        <v>9</v>
      </c>
    </row>
    <row r="95" spans="1:6" x14ac:dyDescent="0.25">
      <c r="A95" s="5">
        <v>2</v>
      </c>
      <c r="B95" s="24" t="s">
        <v>136</v>
      </c>
      <c r="C95" s="28" t="str">
        <f t="shared" si="5"/>
        <v>Airdrie B</v>
      </c>
      <c r="D95" s="76" t="s">
        <v>318</v>
      </c>
      <c r="E95" s="63">
        <v>48.58</v>
      </c>
      <c r="F95" s="8">
        <v>10</v>
      </c>
    </row>
    <row r="96" spans="1:6" x14ac:dyDescent="0.25">
      <c r="A96" s="5"/>
      <c r="B96" s="24"/>
      <c r="C96" s="28"/>
      <c r="D96" s="91"/>
      <c r="E96" s="63"/>
      <c r="F96" s="8">
        <v>11</v>
      </c>
    </row>
    <row r="97" spans="1:6" x14ac:dyDescent="0.25">
      <c r="A97" s="5"/>
      <c r="B97" s="24"/>
      <c r="C97" s="28"/>
      <c r="D97" s="74"/>
      <c r="E97" s="63"/>
      <c r="F97" s="8">
        <v>12</v>
      </c>
    </row>
    <row r="98" spans="1:6" x14ac:dyDescent="0.25">
      <c r="A98" s="5"/>
      <c r="B98" s="24"/>
      <c r="C98" s="28"/>
      <c r="D98" s="74"/>
      <c r="E98" s="63"/>
      <c r="F98" s="8">
        <v>13</v>
      </c>
    </row>
    <row r="99" spans="1:6" x14ac:dyDescent="0.25">
      <c r="A99" s="5"/>
      <c r="B99" s="24"/>
      <c r="C99" s="28"/>
      <c r="D99" s="74"/>
      <c r="E99" s="63"/>
      <c r="F99" s="8">
        <v>14</v>
      </c>
    </row>
    <row r="100" spans="1:6" x14ac:dyDescent="0.25">
      <c r="A100" s="5"/>
      <c r="B100" s="24"/>
      <c r="C100" s="28"/>
      <c r="D100" s="74"/>
      <c r="E100" s="63"/>
      <c r="F100" s="8">
        <v>15</v>
      </c>
    </row>
    <row r="101" spans="1:6" x14ac:dyDescent="0.25">
      <c r="A101" s="5"/>
      <c r="B101" s="24"/>
      <c r="C101" s="28"/>
      <c r="D101" s="74"/>
      <c r="E101" s="63"/>
      <c r="F101" s="8">
        <v>16</v>
      </c>
    </row>
    <row r="102" spans="1:6" x14ac:dyDescent="0.25">
      <c r="A102" s="5"/>
      <c r="B102" s="24"/>
      <c r="C102" s="28"/>
      <c r="D102" s="74"/>
      <c r="E102" s="63"/>
      <c r="F102" s="8">
        <v>17</v>
      </c>
    </row>
    <row r="103" spans="1:6" x14ac:dyDescent="0.25">
      <c r="A103" s="5"/>
      <c r="B103" s="24"/>
      <c r="C103" s="28"/>
      <c r="D103" s="74"/>
      <c r="E103" s="63"/>
      <c r="F103" s="8">
        <v>18</v>
      </c>
    </row>
    <row r="104" spans="1:6" x14ac:dyDescent="0.25">
      <c r="A104" s="5"/>
      <c r="B104" s="24"/>
      <c r="C104" s="28" t="e">
        <f t="shared" ref="C104:C109" si="6">VLOOKUP(B104,$B$221:$C$244,2,FALSE)</f>
        <v>#N/A</v>
      </c>
      <c r="D104" s="74"/>
      <c r="E104" s="63"/>
      <c r="F104" s="8">
        <v>19</v>
      </c>
    </row>
    <row r="105" spans="1:6" x14ac:dyDescent="0.25">
      <c r="A105" s="5"/>
      <c r="B105" s="24"/>
      <c r="C105" s="28" t="e">
        <f t="shared" si="6"/>
        <v>#N/A</v>
      </c>
      <c r="D105" s="74"/>
      <c r="E105" s="63"/>
      <c r="F105" s="8">
        <v>20</v>
      </c>
    </row>
    <row r="106" spans="1:6" x14ac:dyDescent="0.25">
      <c r="A106" s="5"/>
      <c r="B106" s="24"/>
      <c r="C106" s="28" t="e">
        <f t="shared" si="6"/>
        <v>#N/A</v>
      </c>
      <c r="D106" s="74"/>
      <c r="E106" s="63"/>
      <c r="F106" s="8">
        <v>21</v>
      </c>
    </row>
    <row r="107" spans="1:6" x14ac:dyDescent="0.25">
      <c r="A107" s="5"/>
      <c r="B107" s="24"/>
      <c r="C107" s="28" t="e">
        <f t="shared" si="6"/>
        <v>#N/A</v>
      </c>
      <c r="D107" s="74"/>
      <c r="E107" s="63"/>
      <c r="F107" s="8">
        <v>22</v>
      </c>
    </row>
    <row r="108" spans="1:6" x14ac:dyDescent="0.25">
      <c r="A108" s="5"/>
      <c r="B108" s="24"/>
      <c r="C108" s="28" t="e">
        <f t="shared" si="6"/>
        <v>#N/A</v>
      </c>
      <c r="D108" s="74"/>
      <c r="E108" s="63"/>
      <c r="F108" s="8">
        <v>23</v>
      </c>
    </row>
    <row r="109" spans="1:6" ht="15.75" thickBot="1" x14ac:dyDescent="0.3">
      <c r="A109" s="5"/>
      <c r="B109" s="24"/>
      <c r="C109" s="28" t="e">
        <f t="shared" si="6"/>
        <v>#N/A</v>
      </c>
      <c r="D109" s="151"/>
      <c r="E109" s="64"/>
      <c r="F109" s="10">
        <v>24</v>
      </c>
    </row>
    <row r="110" spans="1:6" ht="15.75" thickBot="1" x14ac:dyDescent="0.3">
      <c r="A110" s="16"/>
      <c r="B110" s="40"/>
      <c r="C110" s="11"/>
      <c r="D110" s="144"/>
      <c r="E110" s="11"/>
    </row>
    <row r="111" spans="1:6" x14ac:dyDescent="0.25">
      <c r="A111" s="45"/>
      <c r="B111" s="124" t="s">
        <v>21</v>
      </c>
      <c r="C111" s="125"/>
      <c r="D111" s="165"/>
      <c r="E111" s="125" t="s">
        <v>57</v>
      </c>
      <c r="F111" s="126"/>
    </row>
    <row r="112" spans="1:6" x14ac:dyDescent="0.25">
      <c r="A112" s="3" t="s">
        <v>139</v>
      </c>
      <c r="B112" s="6" t="s">
        <v>0</v>
      </c>
      <c r="C112" s="3" t="s">
        <v>1</v>
      </c>
      <c r="D112" s="143" t="s">
        <v>2</v>
      </c>
      <c r="E112" s="3" t="s">
        <v>3</v>
      </c>
      <c r="F112" s="7" t="s">
        <v>4</v>
      </c>
    </row>
    <row r="113" spans="1:6" x14ac:dyDescent="0.25">
      <c r="A113" s="5">
        <v>2</v>
      </c>
      <c r="B113" s="24" t="s">
        <v>123</v>
      </c>
      <c r="C113" s="28" t="str">
        <f t="shared" ref="C113:C121" si="7">VLOOKUP(B113,$B$221:$C$244,2,FALSE)</f>
        <v>Edinburgh AC A</v>
      </c>
      <c r="D113" s="101" t="s">
        <v>839</v>
      </c>
      <c r="E113" s="5" t="s">
        <v>669</v>
      </c>
      <c r="F113" s="8">
        <v>1</v>
      </c>
    </row>
    <row r="114" spans="1:6" x14ac:dyDescent="0.25">
      <c r="A114" s="5">
        <v>2</v>
      </c>
      <c r="B114" s="24" t="s">
        <v>126</v>
      </c>
      <c r="C114" s="28" t="str">
        <f t="shared" si="7"/>
        <v>Falkirk V H A</v>
      </c>
      <c r="D114" s="76" t="s">
        <v>488</v>
      </c>
      <c r="E114" s="5" t="s">
        <v>670</v>
      </c>
      <c r="F114" s="8">
        <v>2</v>
      </c>
    </row>
    <row r="115" spans="1:6" x14ac:dyDescent="0.25">
      <c r="A115" s="5">
        <v>2</v>
      </c>
      <c r="B115" s="24" t="s">
        <v>121</v>
      </c>
      <c r="C115" s="28" t="str">
        <f t="shared" si="7"/>
        <v>Central AC A</v>
      </c>
      <c r="D115" s="76" t="s">
        <v>836</v>
      </c>
      <c r="E115" s="5" t="s">
        <v>671</v>
      </c>
      <c r="F115" s="8">
        <v>3</v>
      </c>
    </row>
    <row r="116" spans="1:6" x14ac:dyDescent="0.25">
      <c r="A116" s="5">
        <v>1</v>
      </c>
      <c r="B116" s="24" t="s">
        <v>73</v>
      </c>
      <c r="C116" s="28" t="str">
        <f t="shared" si="7"/>
        <v>Dundee Hawkhill A</v>
      </c>
      <c r="D116" s="76" t="s">
        <v>838</v>
      </c>
      <c r="E116" s="5" t="s">
        <v>665</v>
      </c>
      <c r="F116" s="8">
        <v>4</v>
      </c>
    </row>
    <row r="117" spans="1:6" x14ac:dyDescent="0.25">
      <c r="A117" s="5">
        <v>1</v>
      </c>
      <c r="B117" s="24" t="s">
        <v>119</v>
      </c>
      <c r="C117" s="28" t="str">
        <f t="shared" si="7"/>
        <v>Dunfermline A</v>
      </c>
      <c r="D117" s="76" t="s">
        <v>851</v>
      </c>
      <c r="E117" s="5" t="s">
        <v>666</v>
      </c>
      <c r="F117" s="8">
        <v>5</v>
      </c>
    </row>
    <row r="118" spans="1:6" x14ac:dyDescent="0.25">
      <c r="A118" s="5">
        <v>2</v>
      </c>
      <c r="B118" s="24" t="s">
        <v>93</v>
      </c>
      <c r="C118" s="28" t="str">
        <f t="shared" si="7"/>
        <v>Lasswade A</v>
      </c>
      <c r="D118" s="76" t="s">
        <v>330</v>
      </c>
      <c r="E118" s="5" t="s">
        <v>672</v>
      </c>
      <c r="F118" s="8">
        <v>6</v>
      </c>
    </row>
    <row r="119" spans="1:6" x14ac:dyDescent="0.25">
      <c r="A119" s="5">
        <v>1</v>
      </c>
      <c r="B119" s="24" t="s">
        <v>120</v>
      </c>
      <c r="C119" s="28" t="str">
        <f t="shared" si="7"/>
        <v>Airdrie A</v>
      </c>
      <c r="D119" s="76" t="s">
        <v>832</v>
      </c>
      <c r="E119" s="5" t="s">
        <v>667</v>
      </c>
      <c r="F119" s="8">
        <v>7</v>
      </c>
    </row>
    <row r="120" spans="1:6" x14ac:dyDescent="0.25">
      <c r="A120" s="5">
        <v>1</v>
      </c>
      <c r="B120" s="24" t="s">
        <v>104</v>
      </c>
      <c r="C120" s="28" t="str">
        <f t="shared" si="7"/>
        <v>North Ayr  B</v>
      </c>
      <c r="D120" s="76" t="s">
        <v>334</v>
      </c>
      <c r="E120" s="5" t="s">
        <v>668</v>
      </c>
      <c r="F120" s="8">
        <v>8</v>
      </c>
    </row>
    <row r="121" spans="1:6" x14ac:dyDescent="0.25">
      <c r="A121" s="5">
        <v>2</v>
      </c>
      <c r="B121" s="24" t="s">
        <v>99</v>
      </c>
      <c r="C121" s="28" t="str">
        <f t="shared" si="7"/>
        <v>Law &amp; District B</v>
      </c>
      <c r="D121" s="76" t="s">
        <v>332</v>
      </c>
      <c r="E121" s="5" t="s">
        <v>673</v>
      </c>
      <c r="F121" s="8">
        <v>9</v>
      </c>
    </row>
    <row r="122" spans="1:6" x14ac:dyDescent="0.25">
      <c r="A122" s="5"/>
      <c r="B122" s="24"/>
      <c r="C122" s="28"/>
      <c r="D122" s="74"/>
      <c r="E122" s="5"/>
      <c r="F122" s="8">
        <v>10</v>
      </c>
    </row>
    <row r="123" spans="1:6" x14ac:dyDescent="0.25">
      <c r="A123" s="5"/>
      <c r="B123" s="24"/>
      <c r="C123" s="28"/>
      <c r="D123" s="74"/>
      <c r="E123" s="5"/>
      <c r="F123" s="8">
        <v>11</v>
      </c>
    </row>
    <row r="124" spans="1:6" x14ac:dyDescent="0.25">
      <c r="A124" s="5"/>
      <c r="B124" s="24"/>
      <c r="C124" s="28"/>
      <c r="D124" s="74"/>
      <c r="E124" s="5"/>
      <c r="F124" s="8">
        <v>12</v>
      </c>
    </row>
    <row r="125" spans="1:6" x14ac:dyDescent="0.25">
      <c r="A125" s="5"/>
      <c r="B125" s="24"/>
      <c r="C125" s="28"/>
      <c r="D125" s="74"/>
      <c r="E125" s="5"/>
      <c r="F125" s="8">
        <v>13</v>
      </c>
    </row>
    <row r="126" spans="1:6" x14ac:dyDescent="0.25">
      <c r="A126" s="5"/>
      <c r="B126" s="24"/>
      <c r="C126" s="28"/>
      <c r="D126" s="74"/>
      <c r="E126" s="5"/>
      <c r="F126" s="8">
        <v>14</v>
      </c>
    </row>
    <row r="127" spans="1:6" x14ac:dyDescent="0.25">
      <c r="A127" s="5"/>
      <c r="B127" s="24"/>
      <c r="C127" s="28"/>
      <c r="D127" s="74"/>
      <c r="E127" s="5"/>
      <c r="F127" s="8">
        <v>15</v>
      </c>
    </row>
    <row r="128" spans="1:6" x14ac:dyDescent="0.25">
      <c r="A128" s="5"/>
      <c r="B128" s="24"/>
      <c r="C128" s="28"/>
      <c r="D128" s="74"/>
      <c r="E128" s="5"/>
      <c r="F128" s="8">
        <v>16</v>
      </c>
    </row>
    <row r="129" spans="1:7" x14ac:dyDescent="0.25">
      <c r="A129" s="5"/>
      <c r="B129" s="24"/>
      <c r="C129" s="28"/>
      <c r="D129" s="74"/>
      <c r="E129" s="5"/>
      <c r="F129" s="8">
        <v>17</v>
      </c>
    </row>
    <row r="130" spans="1:7" x14ac:dyDescent="0.25">
      <c r="A130" s="5"/>
      <c r="B130" s="24"/>
      <c r="C130" s="28" t="e">
        <f t="shared" ref="C130:C136" si="8">VLOOKUP(B130,$B$221:$C$244,2,FALSE)</f>
        <v>#N/A</v>
      </c>
      <c r="D130" s="74"/>
      <c r="E130" s="5"/>
      <c r="F130" s="8">
        <v>18</v>
      </c>
    </row>
    <row r="131" spans="1:7" x14ac:dyDescent="0.25">
      <c r="A131" s="5"/>
      <c r="B131" s="24"/>
      <c r="C131" s="28" t="e">
        <f t="shared" si="8"/>
        <v>#N/A</v>
      </c>
      <c r="D131" s="74"/>
      <c r="E131" s="5"/>
      <c r="F131" s="8">
        <v>19</v>
      </c>
    </row>
    <row r="132" spans="1:7" x14ac:dyDescent="0.25">
      <c r="A132" s="5"/>
      <c r="B132" s="24"/>
      <c r="C132" s="28" t="e">
        <f t="shared" si="8"/>
        <v>#N/A</v>
      </c>
      <c r="D132" s="74"/>
      <c r="E132" s="5"/>
      <c r="F132" s="8">
        <v>20</v>
      </c>
    </row>
    <row r="133" spans="1:7" x14ac:dyDescent="0.25">
      <c r="A133" s="5"/>
      <c r="B133" s="24"/>
      <c r="C133" s="28" t="e">
        <f t="shared" si="8"/>
        <v>#N/A</v>
      </c>
      <c r="D133" s="74"/>
      <c r="E133" s="5"/>
      <c r="F133" s="8">
        <v>21</v>
      </c>
    </row>
    <row r="134" spans="1:7" x14ac:dyDescent="0.25">
      <c r="A134" s="5"/>
      <c r="B134" s="24"/>
      <c r="C134" s="28" t="e">
        <f t="shared" si="8"/>
        <v>#N/A</v>
      </c>
      <c r="D134" s="74"/>
      <c r="E134" s="5"/>
      <c r="F134" s="8">
        <v>22</v>
      </c>
    </row>
    <row r="135" spans="1:7" x14ac:dyDescent="0.25">
      <c r="A135" s="5"/>
      <c r="B135" s="24"/>
      <c r="C135" s="28" t="e">
        <f t="shared" si="8"/>
        <v>#N/A</v>
      </c>
      <c r="D135" s="74"/>
      <c r="E135" s="5"/>
      <c r="F135" s="8">
        <v>23</v>
      </c>
    </row>
    <row r="136" spans="1:7" ht="15.75" thickBot="1" x14ac:dyDescent="0.3">
      <c r="A136" s="5"/>
      <c r="B136" s="24"/>
      <c r="C136" s="28" t="e">
        <f t="shared" si="8"/>
        <v>#N/A</v>
      </c>
      <c r="D136" s="151"/>
      <c r="E136" s="65"/>
      <c r="F136" s="10">
        <v>24</v>
      </c>
    </row>
    <row r="137" spans="1:7" ht="15.75" thickBot="1" x14ac:dyDescent="0.3"/>
    <row r="138" spans="1:7" x14ac:dyDescent="0.25">
      <c r="B138" s="124" t="s">
        <v>26</v>
      </c>
      <c r="C138" s="125"/>
      <c r="D138" s="165"/>
      <c r="E138" s="125" t="s">
        <v>57</v>
      </c>
      <c r="F138" s="126"/>
      <c r="G138" s="45"/>
    </row>
    <row r="139" spans="1:7" x14ac:dyDescent="0.25">
      <c r="B139" s="6" t="s">
        <v>0</v>
      </c>
      <c r="C139" s="3" t="s">
        <v>1</v>
      </c>
      <c r="D139" s="143" t="s">
        <v>2</v>
      </c>
      <c r="E139" s="3" t="s">
        <v>12</v>
      </c>
      <c r="F139" s="7" t="s">
        <v>4</v>
      </c>
      <c r="G139" s="15"/>
    </row>
    <row r="140" spans="1:7" x14ac:dyDescent="0.25">
      <c r="B140" s="24" t="s">
        <v>123</v>
      </c>
      <c r="C140" s="28" t="str">
        <f t="shared" ref="C140:C151" si="9">VLOOKUP(B140,$B$221:$C$244,2,FALSE)</f>
        <v>Edinburgh AC A</v>
      </c>
      <c r="D140" s="101" t="s">
        <v>336</v>
      </c>
      <c r="E140" s="63">
        <v>4.8</v>
      </c>
      <c r="F140" s="8">
        <v>1</v>
      </c>
      <c r="G140" s="16"/>
    </row>
    <row r="141" spans="1:7" x14ac:dyDescent="0.25">
      <c r="B141" s="24" t="s">
        <v>73</v>
      </c>
      <c r="C141" s="28" t="str">
        <f t="shared" si="9"/>
        <v>Dundee Hawkhill A</v>
      </c>
      <c r="D141" s="76" t="s">
        <v>320</v>
      </c>
      <c r="E141" s="63">
        <v>4.6900000000000004</v>
      </c>
      <c r="F141" s="8">
        <v>2</v>
      </c>
      <c r="G141" s="16"/>
    </row>
    <row r="142" spans="1:7" x14ac:dyDescent="0.25">
      <c r="B142" s="24" t="s">
        <v>93</v>
      </c>
      <c r="C142" s="28" t="str">
        <f t="shared" si="9"/>
        <v>Lasswade A</v>
      </c>
      <c r="D142" s="76" t="s">
        <v>330</v>
      </c>
      <c r="E142" s="63">
        <v>4.49</v>
      </c>
      <c r="F142" s="8">
        <v>3</v>
      </c>
      <c r="G142" s="16"/>
    </row>
    <row r="143" spans="1:7" x14ac:dyDescent="0.25">
      <c r="B143" s="24" t="s">
        <v>124</v>
      </c>
      <c r="C143" s="28" t="str">
        <f t="shared" si="9"/>
        <v>Edinburgh AC B</v>
      </c>
      <c r="D143" s="76" t="s">
        <v>841</v>
      </c>
      <c r="E143" s="63">
        <v>4.33</v>
      </c>
      <c r="F143" s="8">
        <v>4</v>
      </c>
      <c r="G143" s="16"/>
    </row>
    <row r="144" spans="1:7" x14ac:dyDescent="0.25">
      <c r="B144" s="24" t="s">
        <v>96</v>
      </c>
      <c r="C144" s="28" t="str">
        <f t="shared" si="9"/>
        <v>Law &amp; District A</v>
      </c>
      <c r="D144" s="76" t="s">
        <v>850</v>
      </c>
      <c r="E144" s="63">
        <v>4.1100000000000003</v>
      </c>
      <c r="F144" s="8">
        <v>5</v>
      </c>
      <c r="G144" s="16"/>
    </row>
    <row r="145" spans="2:7" x14ac:dyDescent="0.25">
      <c r="B145" s="24" t="s">
        <v>101</v>
      </c>
      <c r="C145" s="28" t="str">
        <f t="shared" si="9"/>
        <v>North Ayr  A</v>
      </c>
      <c r="D145" s="76" t="s">
        <v>496</v>
      </c>
      <c r="E145" s="63">
        <v>4.09</v>
      </c>
      <c r="F145" s="8">
        <v>6</v>
      </c>
      <c r="G145" s="16"/>
    </row>
    <row r="146" spans="2:7" x14ac:dyDescent="0.25">
      <c r="B146" s="24" t="s">
        <v>137</v>
      </c>
      <c r="C146" s="28" t="str">
        <f t="shared" si="9"/>
        <v>Perth SH B</v>
      </c>
      <c r="D146" s="76" t="s">
        <v>333</v>
      </c>
      <c r="E146" s="63">
        <v>3.97</v>
      </c>
      <c r="F146" s="8">
        <v>7</v>
      </c>
      <c r="G146" s="16"/>
    </row>
    <row r="147" spans="2:7" x14ac:dyDescent="0.25">
      <c r="B147" s="24" t="s">
        <v>136</v>
      </c>
      <c r="C147" s="28" t="str">
        <f t="shared" si="9"/>
        <v>Airdrie B</v>
      </c>
      <c r="D147" s="76" t="s">
        <v>318</v>
      </c>
      <c r="E147" s="63">
        <v>3.71</v>
      </c>
      <c r="F147" s="8">
        <v>8</v>
      </c>
      <c r="G147" s="16"/>
    </row>
    <row r="148" spans="2:7" x14ac:dyDescent="0.25">
      <c r="B148" s="24" t="s">
        <v>120</v>
      </c>
      <c r="C148" s="28" t="str">
        <f t="shared" si="9"/>
        <v>Airdrie A</v>
      </c>
      <c r="D148" s="76" t="s">
        <v>319</v>
      </c>
      <c r="E148" s="63">
        <v>3.62</v>
      </c>
      <c r="F148" s="8">
        <v>9</v>
      </c>
      <c r="G148" s="16"/>
    </row>
    <row r="149" spans="2:7" x14ac:dyDescent="0.25">
      <c r="B149" s="24" t="s">
        <v>84</v>
      </c>
      <c r="C149" s="28" t="str">
        <f t="shared" si="9"/>
        <v>Kilbarchan A</v>
      </c>
      <c r="D149" s="76" t="s">
        <v>327</v>
      </c>
      <c r="E149" s="63">
        <v>3.5</v>
      </c>
      <c r="F149" s="8">
        <v>10</v>
      </c>
      <c r="G149" s="16"/>
    </row>
    <row r="150" spans="2:7" x14ac:dyDescent="0.25">
      <c r="B150" s="24" t="s">
        <v>121</v>
      </c>
      <c r="C150" s="28" t="str">
        <f t="shared" si="9"/>
        <v>Central AC A</v>
      </c>
      <c r="D150" s="76" t="s">
        <v>835</v>
      </c>
      <c r="E150" s="63">
        <v>3.3</v>
      </c>
      <c r="F150" s="8">
        <v>11</v>
      </c>
      <c r="G150" s="16"/>
    </row>
    <row r="151" spans="2:7" x14ac:dyDescent="0.25">
      <c r="B151" s="24" t="s">
        <v>127</v>
      </c>
      <c r="C151" s="28" t="str">
        <f t="shared" si="9"/>
        <v>Springburn  B</v>
      </c>
      <c r="D151" s="76" t="s">
        <v>831</v>
      </c>
      <c r="E151" s="63">
        <v>2.37</v>
      </c>
      <c r="F151" s="8">
        <v>12</v>
      </c>
      <c r="G151" s="16"/>
    </row>
    <row r="152" spans="2:7" x14ac:dyDescent="0.25">
      <c r="B152" s="24"/>
      <c r="C152" s="28"/>
      <c r="D152" s="74"/>
      <c r="E152" s="63"/>
      <c r="F152" s="8">
        <v>13</v>
      </c>
      <c r="G152" s="16"/>
    </row>
    <row r="153" spans="2:7" x14ac:dyDescent="0.25">
      <c r="B153" s="24"/>
      <c r="C153" s="28"/>
      <c r="D153" s="74"/>
      <c r="E153" s="63"/>
      <c r="F153" s="8">
        <v>14</v>
      </c>
      <c r="G153" s="16"/>
    </row>
    <row r="154" spans="2:7" x14ac:dyDescent="0.25">
      <c r="B154" s="24"/>
      <c r="C154" s="28"/>
      <c r="D154" s="74"/>
      <c r="E154" s="63"/>
      <c r="F154" s="8">
        <v>15</v>
      </c>
      <c r="G154" s="16"/>
    </row>
    <row r="155" spans="2:7" x14ac:dyDescent="0.25">
      <c r="B155" s="24"/>
      <c r="C155" s="28" t="e">
        <f t="shared" ref="C155:C163" si="10">VLOOKUP(B155,$B$221:$C$244,2,FALSE)</f>
        <v>#N/A</v>
      </c>
      <c r="D155" s="74"/>
      <c r="E155" s="63"/>
      <c r="F155" s="8">
        <v>16</v>
      </c>
      <c r="G155" s="16"/>
    </row>
    <row r="156" spans="2:7" x14ac:dyDescent="0.25">
      <c r="B156" s="24"/>
      <c r="C156" s="28" t="e">
        <f t="shared" si="10"/>
        <v>#N/A</v>
      </c>
      <c r="D156" s="74"/>
      <c r="E156" s="63"/>
      <c r="F156" s="8">
        <v>17</v>
      </c>
      <c r="G156" s="16"/>
    </row>
    <row r="157" spans="2:7" x14ac:dyDescent="0.25">
      <c r="B157" s="24"/>
      <c r="C157" s="28" t="e">
        <f t="shared" si="10"/>
        <v>#N/A</v>
      </c>
      <c r="D157" s="74"/>
      <c r="E157" s="63"/>
      <c r="F157" s="8">
        <v>18</v>
      </c>
      <c r="G157" s="16"/>
    </row>
    <row r="158" spans="2:7" x14ac:dyDescent="0.25">
      <c r="B158" s="24"/>
      <c r="C158" s="28" t="e">
        <f t="shared" si="10"/>
        <v>#N/A</v>
      </c>
      <c r="D158" s="74"/>
      <c r="E158" s="63"/>
      <c r="F158" s="8">
        <v>19</v>
      </c>
      <c r="G158" s="16"/>
    </row>
    <row r="159" spans="2:7" x14ac:dyDescent="0.25">
      <c r="B159" s="24"/>
      <c r="C159" s="28" t="e">
        <f t="shared" si="10"/>
        <v>#N/A</v>
      </c>
      <c r="D159" s="74"/>
      <c r="E159" s="63"/>
      <c r="F159" s="8">
        <v>20</v>
      </c>
      <c r="G159" s="16"/>
    </row>
    <row r="160" spans="2:7" x14ac:dyDescent="0.25">
      <c r="B160" s="24"/>
      <c r="C160" s="28" t="e">
        <f t="shared" si="10"/>
        <v>#N/A</v>
      </c>
      <c r="D160" s="74"/>
      <c r="E160" s="63"/>
      <c r="F160" s="8">
        <v>21</v>
      </c>
      <c r="G160" s="16"/>
    </row>
    <row r="161" spans="2:7" x14ac:dyDescent="0.25">
      <c r="B161" s="24"/>
      <c r="C161" s="28" t="e">
        <f t="shared" si="10"/>
        <v>#N/A</v>
      </c>
      <c r="D161" s="74"/>
      <c r="E161" s="63"/>
      <c r="F161" s="8">
        <v>22</v>
      </c>
      <c r="G161" s="16"/>
    </row>
    <row r="162" spans="2:7" x14ac:dyDescent="0.25">
      <c r="B162" s="24"/>
      <c r="C162" s="28" t="e">
        <f t="shared" si="10"/>
        <v>#N/A</v>
      </c>
      <c r="D162" s="74"/>
      <c r="E162" s="63"/>
      <c r="F162" s="8">
        <v>23</v>
      </c>
      <c r="G162" s="16"/>
    </row>
    <row r="163" spans="2:7" ht="15.75" thickBot="1" x14ac:dyDescent="0.3">
      <c r="B163" s="24"/>
      <c r="C163" s="28" t="e">
        <f t="shared" si="10"/>
        <v>#N/A</v>
      </c>
      <c r="D163" s="151"/>
      <c r="E163" s="64"/>
      <c r="F163" s="10">
        <v>24</v>
      </c>
      <c r="G163" s="16"/>
    </row>
    <row r="164" spans="2:7" ht="15.75" thickBot="1" x14ac:dyDescent="0.3"/>
    <row r="165" spans="2:7" x14ac:dyDescent="0.25">
      <c r="B165" s="124" t="s">
        <v>27</v>
      </c>
      <c r="C165" s="125"/>
      <c r="D165" s="165"/>
      <c r="E165" s="125" t="s">
        <v>57</v>
      </c>
      <c r="F165" s="126"/>
      <c r="G165" s="45"/>
    </row>
    <row r="166" spans="2:7" x14ac:dyDescent="0.25">
      <c r="B166" s="6" t="s">
        <v>0</v>
      </c>
      <c r="C166" s="3" t="s">
        <v>1</v>
      </c>
      <c r="D166" s="143" t="s">
        <v>2</v>
      </c>
      <c r="E166" s="3" t="s">
        <v>140</v>
      </c>
      <c r="F166" s="7" t="s">
        <v>4</v>
      </c>
      <c r="G166" s="15"/>
    </row>
    <row r="167" spans="2:7" x14ac:dyDescent="0.25">
      <c r="B167" s="24" t="s">
        <v>123</v>
      </c>
      <c r="C167" s="28" t="str">
        <f t="shared" ref="C167:C178" si="11">VLOOKUP(B167,$B$221:$C$244,2,FALSE)</f>
        <v>Edinburgh AC A</v>
      </c>
      <c r="D167" s="101" t="s">
        <v>323</v>
      </c>
      <c r="E167" s="63">
        <v>1.5</v>
      </c>
      <c r="F167" s="8">
        <v>1</v>
      </c>
      <c r="G167" s="16"/>
    </row>
    <row r="168" spans="2:7" x14ac:dyDescent="0.25">
      <c r="B168" s="24" t="s">
        <v>124</v>
      </c>
      <c r="C168" s="28" t="str">
        <f t="shared" si="11"/>
        <v>Edinburgh AC B</v>
      </c>
      <c r="D168" s="76" t="s">
        <v>682</v>
      </c>
      <c r="E168" s="63">
        <v>1.45</v>
      </c>
      <c r="F168" s="8">
        <v>2</v>
      </c>
      <c r="G168" s="16"/>
    </row>
    <row r="169" spans="2:7" x14ac:dyDescent="0.25">
      <c r="B169" s="24" t="s">
        <v>73</v>
      </c>
      <c r="C169" s="28" t="str">
        <f t="shared" si="11"/>
        <v>Dundee Hawkhill A</v>
      </c>
      <c r="D169" s="76" t="s">
        <v>320</v>
      </c>
      <c r="E169" s="63">
        <v>1.35</v>
      </c>
      <c r="F169" s="8">
        <v>3</v>
      </c>
      <c r="G169" s="16"/>
    </row>
    <row r="170" spans="2:7" x14ac:dyDescent="0.25">
      <c r="B170" s="24" t="s">
        <v>121</v>
      </c>
      <c r="C170" s="28" t="str">
        <f t="shared" si="11"/>
        <v>Central AC A</v>
      </c>
      <c r="D170" s="76" t="s">
        <v>683</v>
      </c>
      <c r="E170" s="63">
        <v>0</v>
      </c>
      <c r="F170" s="8">
        <v>4</v>
      </c>
      <c r="G170" s="16"/>
    </row>
    <row r="171" spans="2:7" x14ac:dyDescent="0.25">
      <c r="B171" s="24"/>
      <c r="C171" s="28" t="e">
        <f t="shared" si="11"/>
        <v>#N/A</v>
      </c>
      <c r="D171" s="74"/>
      <c r="E171" s="63"/>
      <c r="F171" s="8">
        <v>5</v>
      </c>
      <c r="G171" s="16"/>
    </row>
    <row r="172" spans="2:7" x14ac:dyDescent="0.25">
      <c r="B172" s="24"/>
      <c r="C172" s="28" t="e">
        <f t="shared" si="11"/>
        <v>#N/A</v>
      </c>
      <c r="D172" s="74"/>
      <c r="E172" s="63"/>
      <c r="F172" s="8">
        <v>6</v>
      </c>
      <c r="G172" s="16"/>
    </row>
    <row r="173" spans="2:7" x14ac:dyDescent="0.25">
      <c r="B173" s="24"/>
      <c r="C173" s="28" t="e">
        <f t="shared" si="11"/>
        <v>#N/A</v>
      </c>
      <c r="D173" s="74"/>
      <c r="E173" s="63"/>
      <c r="F173" s="8">
        <v>7</v>
      </c>
      <c r="G173" s="16"/>
    </row>
    <row r="174" spans="2:7" x14ac:dyDescent="0.25">
      <c r="B174" s="24"/>
      <c r="C174" s="28" t="e">
        <f t="shared" si="11"/>
        <v>#N/A</v>
      </c>
      <c r="D174" s="74"/>
      <c r="E174" s="63"/>
      <c r="F174" s="8">
        <v>8</v>
      </c>
      <c r="G174" s="16"/>
    </row>
    <row r="175" spans="2:7" x14ac:dyDescent="0.25">
      <c r="B175" s="24"/>
      <c r="C175" s="28" t="e">
        <f t="shared" si="11"/>
        <v>#N/A</v>
      </c>
      <c r="D175" s="74"/>
      <c r="E175" s="63"/>
      <c r="F175" s="8">
        <v>9</v>
      </c>
      <c r="G175" s="16"/>
    </row>
    <row r="176" spans="2:7" x14ac:dyDescent="0.25">
      <c r="B176" s="24"/>
      <c r="C176" s="28" t="e">
        <f t="shared" si="11"/>
        <v>#N/A</v>
      </c>
      <c r="D176" s="74"/>
      <c r="E176" s="63"/>
      <c r="F176" s="8">
        <v>10</v>
      </c>
      <c r="G176" s="16"/>
    </row>
    <row r="177" spans="2:7" x14ac:dyDescent="0.25">
      <c r="B177" s="24"/>
      <c r="C177" s="28" t="e">
        <f t="shared" si="11"/>
        <v>#N/A</v>
      </c>
      <c r="D177" s="74"/>
      <c r="E177" s="63"/>
      <c r="F177" s="8">
        <v>11</v>
      </c>
      <c r="G177" s="16"/>
    </row>
    <row r="178" spans="2:7" x14ac:dyDescent="0.25">
      <c r="B178" s="24"/>
      <c r="C178" s="28" t="e">
        <f t="shared" si="11"/>
        <v>#N/A</v>
      </c>
      <c r="D178" s="74"/>
      <c r="E178" s="63"/>
      <c r="F178" s="8">
        <v>12</v>
      </c>
      <c r="G178" s="16"/>
    </row>
    <row r="179" spans="2:7" x14ac:dyDescent="0.25">
      <c r="B179" s="24"/>
      <c r="C179" s="28" t="e">
        <f t="shared" ref="C179:C190" si="12">VLOOKUP(B179,$B$221:$C$244,2,FALSE)</f>
        <v>#N/A</v>
      </c>
      <c r="D179" s="74"/>
      <c r="E179" s="63"/>
      <c r="F179" s="8">
        <v>13</v>
      </c>
      <c r="G179" s="16"/>
    </row>
    <row r="180" spans="2:7" x14ac:dyDescent="0.25">
      <c r="B180" s="24"/>
      <c r="C180" s="28" t="e">
        <f t="shared" si="12"/>
        <v>#N/A</v>
      </c>
      <c r="D180" s="74"/>
      <c r="E180" s="63"/>
      <c r="F180" s="8">
        <v>14</v>
      </c>
      <c r="G180" s="16"/>
    </row>
    <row r="181" spans="2:7" x14ac:dyDescent="0.25">
      <c r="B181" s="24"/>
      <c r="C181" s="28" t="e">
        <f t="shared" si="12"/>
        <v>#N/A</v>
      </c>
      <c r="D181" s="74"/>
      <c r="E181" s="63"/>
      <c r="F181" s="8">
        <v>15</v>
      </c>
      <c r="G181" s="16"/>
    </row>
    <row r="182" spans="2:7" x14ac:dyDescent="0.25">
      <c r="B182" s="24"/>
      <c r="C182" s="28" t="e">
        <f t="shared" si="12"/>
        <v>#N/A</v>
      </c>
      <c r="D182" s="74"/>
      <c r="E182" s="63"/>
      <c r="F182" s="8">
        <v>16</v>
      </c>
      <c r="G182" s="16"/>
    </row>
    <row r="183" spans="2:7" x14ac:dyDescent="0.25">
      <c r="B183" s="24"/>
      <c r="C183" s="28" t="e">
        <f t="shared" si="12"/>
        <v>#N/A</v>
      </c>
      <c r="D183" s="74"/>
      <c r="E183" s="63"/>
      <c r="F183" s="8">
        <v>17</v>
      </c>
      <c r="G183" s="16"/>
    </row>
    <row r="184" spans="2:7" x14ac:dyDescent="0.25">
      <c r="B184" s="24"/>
      <c r="C184" s="28" t="e">
        <f t="shared" si="12"/>
        <v>#N/A</v>
      </c>
      <c r="D184" s="74"/>
      <c r="E184" s="63"/>
      <c r="F184" s="8">
        <v>18</v>
      </c>
      <c r="G184" s="16"/>
    </row>
    <row r="185" spans="2:7" x14ac:dyDescent="0.25">
      <c r="B185" s="24"/>
      <c r="C185" s="28" t="e">
        <f t="shared" si="12"/>
        <v>#N/A</v>
      </c>
      <c r="D185" s="74"/>
      <c r="E185" s="63"/>
      <c r="F185" s="8">
        <v>19</v>
      </c>
      <c r="G185" s="16"/>
    </row>
    <row r="186" spans="2:7" x14ac:dyDescent="0.25">
      <c r="B186" s="24"/>
      <c r="C186" s="28" t="e">
        <f t="shared" si="12"/>
        <v>#N/A</v>
      </c>
      <c r="D186" s="74"/>
      <c r="E186" s="63"/>
      <c r="F186" s="8">
        <v>20</v>
      </c>
      <c r="G186" s="16"/>
    </row>
    <row r="187" spans="2:7" x14ac:dyDescent="0.25">
      <c r="B187" s="24"/>
      <c r="C187" s="28" t="e">
        <f t="shared" si="12"/>
        <v>#N/A</v>
      </c>
      <c r="D187" s="74"/>
      <c r="E187" s="63"/>
      <c r="F187" s="8">
        <v>21</v>
      </c>
      <c r="G187" s="16"/>
    </row>
    <row r="188" spans="2:7" x14ac:dyDescent="0.25">
      <c r="B188" s="24"/>
      <c r="C188" s="28" t="e">
        <f t="shared" si="12"/>
        <v>#N/A</v>
      </c>
      <c r="D188" s="74"/>
      <c r="E188" s="63"/>
      <c r="F188" s="8">
        <v>22</v>
      </c>
      <c r="G188" s="16"/>
    </row>
    <row r="189" spans="2:7" x14ac:dyDescent="0.25">
      <c r="B189" s="24"/>
      <c r="C189" s="28" t="e">
        <f t="shared" si="12"/>
        <v>#N/A</v>
      </c>
      <c r="D189" s="74"/>
      <c r="E189" s="63"/>
      <c r="F189" s="8">
        <v>23</v>
      </c>
      <c r="G189" s="16"/>
    </row>
    <row r="190" spans="2:7" ht="15.75" thickBot="1" x14ac:dyDescent="0.3">
      <c r="B190" s="24"/>
      <c r="C190" s="28" t="e">
        <f t="shared" si="12"/>
        <v>#N/A</v>
      </c>
      <c r="D190" s="151"/>
      <c r="E190" s="64"/>
      <c r="F190" s="10">
        <v>24</v>
      </c>
      <c r="G190" s="16"/>
    </row>
    <row r="191" spans="2:7" ht="15.75" thickBot="1" x14ac:dyDescent="0.3"/>
    <row r="192" spans="2:7" x14ac:dyDescent="0.25">
      <c r="B192" s="124" t="s">
        <v>28</v>
      </c>
      <c r="C192" s="125"/>
      <c r="D192" s="165"/>
      <c r="E192" s="125" t="s">
        <v>57</v>
      </c>
      <c r="F192" s="126"/>
      <c r="G192" s="45"/>
    </row>
    <row r="193" spans="2:7" x14ac:dyDescent="0.25">
      <c r="B193" s="6" t="s">
        <v>0</v>
      </c>
      <c r="C193" s="3" t="s">
        <v>1</v>
      </c>
      <c r="D193" s="143" t="s">
        <v>2</v>
      </c>
      <c r="E193" s="3" t="s">
        <v>12</v>
      </c>
      <c r="F193" s="7" t="s">
        <v>4</v>
      </c>
      <c r="G193" s="15"/>
    </row>
    <row r="194" spans="2:7" x14ac:dyDescent="0.25">
      <c r="B194" s="24" t="s">
        <v>96</v>
      </c>
      <c r="C194" s="28" t="str">
        <f t="shared" ref="C194:C207" si="13">VLOOKUP(B194,$B$221:$C$244,2,FALSE)</f>
        <v>Law &amp; District A</v>
      </c>
      <c r="D194" s="101" t="s">
        <v>331</v>
      </c>
      <c r="E194" s="63">
        <v>11.3</v>
      </c>
      <c r="F194" s="8">
        <v>1</v>
      </c>
      <c r="G194" s="16"/>
    </row>
    <row r="195" spans="2:7" x14ac:dyDescent="0.25">
      <c r="B195" s="24" t="s">
        <v>124</v>
      </c>
      <c r="C195" s="28" t="str">
        <f t="shared" si="13"/>
        <v>Edinburgh AC B</v>
      </c>
      <c r="D195" s="76" t="s">
        <v>337</v>
      </c>
      <c r="E195" s="63">
        <v>10.58</v>
      </c>
      <c r="F195" s="8">
        <v>2</v>
      </c>
      <c r="G195" s="16"/>
    </row>
    <row r="196" spans="2:7" x14ac:dyDescent="0.25">
      <c r="B196" s="24" t="s">
        <v>123</v>
      </c>
      <c r="C196" s="28" t="str">
        <f t="shared" si="13"/>
        <v>Edinburgh AC A</v>
      </c>
      <c r="D196" s="76" t="s">
        <v>840</v>
      </c>
      <c r="E196" s="63">
        <v>10.33</v>
      </c>
      <c r="F196" s="8">
        <v>3</v>
      </c>
      <c r="G196" s="16"/>
    </row>
    <row r="197" spans="2:7" x14ac:dyDescent="0.25">
      <c r="B197" s="24" t="s">
        <v>137</v>
      </c>
      <c r="C197" s="28" t="str">
        <f t="shared" si="13"/>
        <v>Perth SH B</v>
      </c>
      <c r="D197" s="76" t="s">
        <v>333</v>
      </c>
      <c r="E197" s="63">
        <v>7.96</v>
      </c>
      <c r="F197" s="8">
        <v>4</v>
      </c>
      <c r="G197" s="16"/>
    </row>
    <row r="198" spans="2:7" x14ac:dyDescent="0.25">
      <c r="B198" s="24" t="s">
        <v>120</v>
      </c>
      <c r="C198" s="28" t="str">
        <f t="shared" si="13"/>
        <v>Airdrie A</v>
      </c>
      <c r="D198" s="76" t="s">
        <v>317</v>
      </c>
      <c r="E198" s="63">
        <v>7.84</v>
      </c>
      <c r="F198" s="8">
        <v>5</v>
      </c>
      <c r="G198" s="16"/>
    </row>
    <row r="199" spans="2:7" x14ac:dyDescent="0.25">
      <c r="B199" s="24" t="s">
        <v>93</v>
      </c>
      <c r="C199" s="28" t="str">
        <f t="shared" si="13"/>
        <v>Lasswade A</v>
      </c>
      <c r="D199" s="76" t="s">
        <v>329</v>
      </c>
      <c r="E199" s="63">
        <v>7.52</v>
      </c>
      <c r="F199" s="8">
        <v>6</v>
      </c>
      <c r="G199" s="16"/>
    </row>
    <row r="200" spans="2:7" x14ac:dyDescent="0.25">
      <c r="B200" s="24" t="s">
        <v>101</v>
      </c>
      <c r="C200" s="28" t="str">
        <f t="shared" si="13"/>
        <v>North Ayr  A</v>
      </c>
      <c r="D200" s="76" t="s">
        <v>497</v>
      </c>
      <c r="E200" s="63">
        <v>7.22</v>
      </c>
      <c r="F200" s="8">
        <v>7</v>
      </c>
      <c r="G200" s="16"/>
    </row>
    <row r="201" spans="2:7" x14ac:dyDescent="0.25">
      <c r="B201" s="24" t="s">
        <v>107</v>
      </c>
      <c r="C201" s="28" t="str">
        <f t="shared" si="13"/>
        <v xml:space="preserve">Perth SH  A </v>
      </c>
      <c r="D201" s="76" t="s">
        <v>328</v>
      </c>
      <c r="E201" s="63">
        <v>6.99</v>
      </c>
      <c r="F201" s="8">
        <v>8</v>
      </c>
      <c r="G201" s="16"/>
    </row>
    <row r="202" spans="2:7" x14ac:dyDescent="0.25">
      <c r="B202" s="24" t="s">
        <v>87</v>
      </c>
      <c r="C202" s="28" t="str">
        <f t="shared" si="13"/>
        <v>Kilmarnock A</v>
      </c>
      <c r="D202" s="76" t="s">
        <v>843</v>
      </c>
      <c r="E202" s="63">
        <v>6.97</v>
      </c>
      <c r="F202" s="8">
        <v>9</v>
      </c>
      <c r="G202" s="16"/>
    </row>
    <row r="203" spans="2:7" x14ac:dyDescent="0.25">
      <c r="B203" s="24" t="s">
        <v>104</v>
      </c>
      <c r="C203" s="28" t="str">
        <f t="shared" si="13"/>
        <v>North Ayr  B</v>
      </c>
      <c r="D203" s="76" t="s">
        <v>334</v>
      </c>
      <c r="E203" s="63">
        <v>6.55</v>
      </c>
      <c r="F203" s="8">
        <v>10</v>
      </c>
      <c r="G203" s="16"/>
    </row>
    <row r="204" spans="2:7" x14ac:dyDescent="0.25">
      <c r="B204" s="24" t="s">
        <v>90</v>
      </c>
      <c r="C204" s="28" t="str">
        <f t="shared" si="13"/>
        <v>Kilmarnock B</v>
      </c>
      <c r="D204" s="76" t="s">
        <v>845</v>
      </c>
      <c r="E204" s="63">
        <v>6.37</v>
      </c>
      <c r="F204" s="8">
        <v>11</v>
      </c>
      <c r="G204" s="16"/>
    </row>
    <row r="205" spans="2:7" x14ac:dyDescent="0.25">
      <c r="B205" s="24" t="s">
        <v>99</v>
      </c>
      <c r="C205" s="28" t="str">
        <f t="shared" si="13"/>
        <v>Law &amp; District B</v>
      </c>
      <c r="D205" s="76" t="s">
        <v>332</v>
      </c>
      <c r="E205" s="63">
        <v>6.36</v>
      </c>
      <c r="F205" s="8">
        <v>12</v>
      </c>
      <c r="G205" s="16"/>
    </row>
    <row r="206" spans="2:7" x14ac:dyDescent="0.25">
      <c r="B206" s="24" t="s">
        <v>73</v>
      </c>
      <c r="C206" s="28" t="str">
        <f t="shared" si="13"/>
        <v>Dundee Hawkhill A</v>
      </c>
      <c r="D206" s="76" t="s">
        <v>321</v>
      </c>
      <c r="E206" s="63">
        <v>5.91</v>
      </c>
      <c r="F206" s="8">
        <v>13</v>
      </c>
      <c r="G206" s="16"/>
    </row>
    <row r="207" spans="2:7" x14ac:dyDescent="0.25">
      <c r="B207" s="24" t="s">
        <v>127</v>
      </c>
      <c r="C207" s="28" t="str">
        <f t="shared" si="13"/>
        <v>Springburn  B</v>
      </c>
      <c r="D207" s="76" t="s">
        <v>831</v>
      </c>
      <c r="E207" s="63">
        <v>5.67</v>
      </c>
      <c r="F207" s="8">
        <v>14</v>
      </c>
      <c r="G207" s="16"/>
    </row>
    <row r="208" spans="2:7" x14ac:dyDescent="0.25">
      <c r="B208" s="24"/>
      <c r="C208" s="28"/>
      <c r="D208" s="74"/>
      <c r="E208" s="63"/>
      <c r="F208" s="8">
        <v>15</v>
      </c>
      <c r="G208" s="16"/>
    </row>
    <row r="209" spans="2:13" x14ac:dyDescent="0.25">
      <c r="B209" s="24"/>
      <c r="C209" s="28"/>
      <c r="D209" s="74"/>
      <c r="E209" s="63"/>
      <c r="F209" s="8">
        <v>16</v>
      </c>
      <c r="G209" s="16"/>
    </row>
    <row r="210" spans="2:13" x14ac:dyDescent="0.25">
      <c r="B210" s="24"/>
      <c r="C210" s="28"/>
      <c r="D210" s="74"/>
      <c r="E210" s="63"/>
      <c r="F210" s="8">
        <v>17</v>
      </c>
      <c r="G210" s="16"/>
    </row>
    <row r="211" spans="2:13" x14ac:dyDescent="0.25">
      <c r="B211" s="24"/>
      <c r="C211" s="28"/>
      <c r="D211" s="74"/>
      <c r="E211" s="63"/>
      <c r="F211" s="8">
        <v>18</v>
      </c>
      <c r="G211" s="16"/>
    </row>
    <row r="212" spans="2:13" x14ac:dyDescent="0.25">
      <c r="B212" s="24"/>
      <c r="C212" s="28"/>
      <c r="D212" s="74"/>
      <c r="E212" s="63"/>
      <c r="F212" s="8">
        <v>19</v>
      </c>
      <c r="G212" s="16"/>
    </row>
    <row r="213" spans="2:13" x14ac:dyDescent="0.25">
      <c r="B213" s="24"/>
      <c r="C213" s="28"/>
      <c r="D213" s="74"/>
      <c r="E213" s="63"/>
      <c r="F213" s="8">
        <v>20</v>
      </c>
      <c r="G213" s="16"/>
    </row>
    <row r="214" spans="2:13" x14ac:dyDescent="0.25">
      <c r="B214" s="24"/>
      <c r="C214" s="28"/>
      <c r="D214" s="74"/>
      <c r="E214" s="63"/>
      <c r="F214" s="8">
        <v>21</v>
      </c>
      <c r="G214" s="16"/>
    </row>
    <row r="215" spans="2:13" x14ac:dyDescent="0.25">
      <c r="B215" s="24"/>
      <c r="C215" s="28"/>
      <c r="D215" s="74"/>
      <c r="E215" s="63"/>
      <c r="F215" s="8">
        <v>22</v>
      </c>
      <c r="G215" s="16"/>
    </row>
    <row r="216" spans="2:13" x14ac:dyDescent="0.25">
      <c r="B216" s="24"/>
      <c r="C216" s="28" t="e">
        <f t="shared" ref="C216:C217" si="14">VLOOKUP(B216,$B$221:$C$244,2,FALSE)</f>
        <v>#N/A</v>
      </c>
      <c r="D216" s="74"/>
      <c r="E216" s="63"/>
      <c r="F216" s="8">
        <v>23</v>
      </c>
      <c r="G216" s="44"/>
    </row>
    <row r="217" spans="2:13" ht="15.75" thickBot="1" x14ac:dyDescent="0.3">
      <c r="B217" s="24"/>
      <c r="C217" s="28" t="e">
        <f t="shared" si="14"/>
        <v>#N/A</v>
      </c>
      <c r="D217" s="151"/>
      <c r="E217" s="64"/>
      <c r="F217" s="8">
        <v>24</v>
      </c>
      <c r="G217" s="44"/>
      <c r="J217" s="3" t="s">
        <v>484</v>
      </c>
      <c r="K217" s="3">
        <v>24</v>
      </c>
    </row>
    <row r="219" spans="2:13" ht="14.45" x14ac:dyDescent="0.35">
      <c r="B219" s="127" t="s">
        <v>59</v>
      </c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</row>
    <row r="220" spans="2:13" ht="35.1" customHeight="1" x14ac:dyDescent="0.25">
      <c r="B220" s="13" t="s">
        <v>0</v>
      </c>
      <c r="C220" s="13" t="s">
        <v>14</v>
      </c>
      <c r="D220" s="145" t="s">
        <v>20</v>
      </c>
      <c r="E220" s="14" t="s">
        <v>29</v>
      </c>
      <c r="F220" s="14" t="s">
        <v>25</v>
      </c>
      <c r="G220" s="14" t="s">
        <v>66</v>
      </c>
      <c r="H220" s="14" t="s">
        <v>21</v>
      </c>
      <c r="I220" s="14" t="s">
        <v>26</v>
      </c>
      <c r="J220" s="14" t="s">
        <v>30</v>
      </c>
      <c r="K220" s="14" t="s">
        <v>28</v>
      </c>
      <c r="L220" s="14" t="s">
        <v>15</v>
      </c>
      <c r="M220" s="14" t="s">
        <v>16</v>
      </c>
    </row>
    <row r="221" spans="2:13" x14ac:dyDescent="0.25">
      <c r="B221" s="22" t="s">
        <v>123</v>
      </c>
      <c r="C221" s="38" t="s">
        <v>141</v>
      </c>
      <c r="D221" s="146">
        <f t="shared" ref="D221:D243" si="15">IFERROR(VLOOKUP(B221,$B$5:$F$28,5,FALSE),$K$217)</f>
        <v>6</v>
      </c>
      <c r="E221" s="5">
        <f t="shared" ref="E221:E243" si="16">IFERROR(VLOOKUP(B221,$B$32:$F$55,5,FALSE),$K$217)</f>
        <v>24</v>
      </c>
      <c r="F221" s="5">
        <f t="shared" ref="F221:F243" si="17">IFERROR(VLOOKUP(B221,$B$59:$F$82,5,FALSE),$K$217)</f>
        <v>3</v>
      </c>
      <c r="G221" s="5">
        <f t="shared" ref="G221:G243" si="18">IFERROR(VLOOKUP(B221,$B$86:$F$109,5,FALSE),$K$217)</f>
        <v>1</v>
      </c>
      <c r="H221" s="5">
        <f t="shared" ref="H221:H243" si="19">IFERROR(VLOOKUP(B221,$B$113:$F$135,5,FALSE),$K$217)</f>
        <v>1</v>
      </c>
      <c r="I221" s="5">
        <f t="shared" ref="I221:I243" si="20">IFERROR(VLOOKUP(B221,$B$140:$F$163,5,FALSE),$K$217)</f>
        <v>1</v>
      </c>
      <c r="J221" s="5">
        <f t="shared" ref="J221:J243" si="21">IFERROR(VLOOKUP(B221,$B$167:$F$190,5,FALSE),$K$217)</f>
        <v>1</v>
      </c>
      <c r="K221" s="5">
        <f t="shared" ref="K221:K243" si="22">IFERROR(VLOOKUP(B221,$B$194:$F$217,5,FALSE),$K$217)</f>
        <v>3</v>
      </c>
      <c r="L221" s="3">
        <f t="array" ref="L221">SUM(IF(ISERROR(D221:K221),"",D221:K221))</f>
        <v>40</v>
      </c>
      <c r="M221" s="5">
        <v>1</v>
      </c>
    </row>
    <row r="222" spans="2:13" x14ac:dyDescent="0.25">
      <c r="B222" s="22" t="s">
        <v>120</v>
      </c>
      <c r="C222" s="37" t="s">
        <v>68</v>
      </c>
      <c r="D222" s="146">
        <f t="shared" si="15"/>
        <v>4</v>
      </c>
      <c r="E222" s="5">
        <f t="shared" si="16"/>
        <v>2</v>
      </c>
      <c r="F222" s="5">
        <f t="shared" si="17"/>
        <v>2</v>
      </c>
      <c r="G222" s="5">
        <f t="shared" si="18"/>
        <v>3</v>
      </c>
      <c r="H222" s="5">
        <f t="shared" si="19"/>
        <v>7</v>
      </c>
      <c r="I222" s="5">
        <f t="shared" si="20"/>
        <v>9</v>
      </c>
      <c r="J222" s="5">
        <f t="shared" si="21"/>
        <v>24</v>
      </c>
      <c r="K222" s="5">
        <f t="shared" si="22"/>
        <v>5</v>
      </c>
      <c r="L222" s="3">
        <f t="array" ref="L222">SUM(IF(ISERROR(D222:K222),"",D222:K222))</f>
        <v>56</v>
      </c>
      <c r="M222" s="5">
        <v>2</v>
      </c>
    </row>
    <row r="223" spans="2:13" x14ac:dyDescent="0.25">
      <c r="B223" s="22" t="s">
        <v>93</v>
      </c>
      <c r="C223" s="37" t="s">
        <v>95</v>
      </c>
      <c r="D223" s="146">
        <f t="shared" si="15"/>
        <v>7</v>
      </c>
      <c r="E223" s="5">
        <f t="shared" si="16"/>
        <v>1</v>
      </c>
      <c r="F223" s="5">
        <f t="shared" si="17"/>
        <v>8</v>
      </c>
      <c r="G223" s="5">
        <f t="shared" si="18"/>
        <v>5</v>
      </c>
      <c r="H223" s="5">
        <f t="shared" si="19"/>
        <v>6</v>
      </c>
      <c r="I223" s="5">
        <f t="shared" si="20"/>
        <v>3</v>
      </c>
      <c r="J223" s="5">
        <f t="shared" si="21"/>
        <v>24</v>
      </c>
      <c r="K223" s="5">
        <f t="shared" si="22"/>
        <v>6</v>
      </c>
      <c r="L223" s="3">
        <f t="array" ref="L223">SUM(IF(ISERROR(D223:K223),"",D223:K223))</f>
        <v>60</v>
      </c>
      <c r="M223" s="5">
        <v>3</v>
      </c>
    </row>
    <row r="224" spans="2:13" x14ac:dyDescent="0.25">
      <c r="B224" s="22" t="s">
        <v>73</v>
      </c>
      <c r="C224" s="37" t="s">
        <v>75</v>
      </c>
      <c r="D224" s="146">
        <f t="shared" si="15"/>
        <v>14</v>
      </c>
      <c r="E224" s="5">
        <f t="shared" si="16"/>
        <v>24</v>
      </c>
      <c r="F224" s="5">
        <f t="shared" si="17"/>
        <v>14</v>
      </c>
      <c r="G224" s="5">
        <f t="shared" si="18"/>
        <v>2</v>
      </c>
      <c r="H224" s="5">
        <f t="shared" si="19"/>
        <v>4</v>
      </c>
      <c r="I224" s="5">
        <f t="shared" si="20"/>
        <v>2</v>
      </c>
      <c r="J224" s="5">
        <f t="shared" si="21"/>
        <v>3</v>
      </c>
      <c r="K224" s="5">
        <f t="shared" si="22"/>
        <v>13</v>
      </c>
      <c r="L224" s="3">
        <f t="array" ref="L224">SUM(IF(ISERROR(D224:K224),"",D224:K224))</f>
        <v>76</v>
      </c>
      <c r="M224" s="5">
        <v>4</v>
      </c>
    </row>
    <row r="225" spans="2:13" x14ac:dyDescent="0.25">
      <c r="B225" s="22" t="s">
        <v>124</v>
      </c>
      <c r="C225" s="38" t="s">
        <v>142</v>
      </c>
      <c r="D225" s="146">
        <f t="shared" si="15"/>
        <v>5</v>
      </c>
      <c r="E225" s="5">
        <f t="shared" si="16"/>
        <v>24</v>
      </c>
      <c r="F225" s="5">
        <f t="shared" si="17"/>
        <v>6</v>
      </c>
      <c r="G225" s="5">
        <f t="shared" si="18"/>
        <v>24</v>
      </c>
      <c r="H225" s="5">
        <f t="shared" si="19"/>
        <v>24</v>
      </c>
      <c r="I225" s="5">
        <f t="shared" si="20"/>
        <v>4</v>
      </c>
      <c r="J225" s="5">
        <f t="shared" si="21"/>
        <v>2</v>
      </c>
      <c r="K225" s="5">
        <f t="shared" si="22"/>
        <v>2</v>
      </c>
      <c r="L225" s="3">
        <f t="array" ref="L225">SUM(IF(ISERROR(D225:K225),"",D225:K225))</f>
        <v>91</v>
      </c>
      <c r="M225" s="5">
        <v>5</v>
      </c>
    </row>
    <row r="226" spans="2:13" x14ac:dyDescent="0.25">
      <c r="B226" s="22" t="s">
        <v>96</v>
      </c>
      <c r="C226" s="37" t="s">
        <v>98</v>
      </c>
      <c r="D226" s="146">
        <f t="shared" si="15"/>
        <v>2</v>
      </c>
      <c r="E226" s="5">
        <f t="shared" si="16"/>
        <v>24</v>
      </c>
      <c r="F226" s="5">
        <f t="shared" si="17"/>
        <v>10</v>
      </c>
      <c r="G226" s="5">
        <f t="shared" si="18"/>
        <v>4</v>
      </c>
      <c r="H226" s="5">
        <f t="shared" si="19"/>
        <v>24</v>
      </c>
      <c r="I226" s="5">
        <f t="shared" si="20"/>
        <v>5</v>
      </c>
      <c r="J226" s="5">
        <f t="shared" si="21"/>
        <v>24</v>
      </c>
      <c r="K226" s="5">
        <f t="shared" si="22"/>
        <v>1</v>
      </c>
      <c r="L226" s="3">
        <f t="array" ref="L226">SUM(IF(ISERROR(D226:K226),"",D226:K226))</f>
        <v>94</v>
      </c>
      <c r="M226" s="5">
        <v>6</v>
      </c>
    </row>
    <row r="227" spans="2:13" x14ac:dyDescent="0.25">
      <c r="B227" s="22" t="s">
        <v>121</v>
      </c>
      <c r="C227" s="37" t="s">
        <v>69</v>
      </c>
      <c r="D227" s="146">
        <f t="shared" si="15"/>
        <v>12</v>
      </c>
      <c r="E227" s="5">
        <f t="shared" si="16"/>
        <v>24</v>
      </c>
      <c r="F227" s="5">
        <f t="shared" si="17"/>
        <v>9</v>
      </c>
      <c r="G227" s="5">
        <f t="shared" si="18"/>
        <v>24</v>
      </c>
      <c r="H227" s="5">
        <f t="shared" si="19"/>
        <v>3</v>
      </c>
      <c r="I227" s="5">
        <f t="shared" si="20"/>
        <v>11</v>
      </c>
      <c r="J227" s="5">
        <f t="shared" si="21"/>
        <v>4</v>
      </c>
      <c r="K227" s="5">
        <f t="shared" si="22"/>
        <v>24</v>
      </c>
      <c r="L227" s="3">
        <f t="array" ref="L227">SUM(IF(ISERROR(D227:K227),"",D227:K227))</f>
        <v>111</v>
      </c>
      <c r="M227" s="5">
        <v>7</v>
      </c>
    </row>
    <row r="228" spans="2:13" x14ac:dyDescent="0.25">
      <c r="B228" s="22" t="s">
        <v>87</v>
      </c>
      <c r="C228" s="37" t="s">
        <v>89</v>
      </c>
      <c r="D228" s="146">
        <f t="shared" si="15"/>
        <v>3</v>
      </c>
      <c r="E228" s="5">
        <f t="shared" si="16"/>
        <v>24</v>
      </c>
      <c r="F228" s="5">
        <f t="shared" si="17"/>
        <v>4</v>
      </c>
      <c r="G228" s="5">
        <f t="shared" si="18"/>
        <v>7</v>
      </c>
      <c r="H228" s="5">
        <f t="shared" si="19"/>
        <v>24</v>
      </c>
      <c r="I228" s="5">
        <f t="shared" si="20"/>
        <v>24</v>
      </c>
      <c r="J228" s="5">
        <f t="shared" si="21"/>
        <v>24</v>
      </c>
      <c r="K228" s="5">
        <f t="shared" si="22"/>
        <v>9</v>
      </c>
      <c r="L228" s="3">
        <f t="array" ref="L228">SUM(IF(ISERROR(D228:K228),"",D228:K228))</f>
        <v>119</v>
      </c>
      <c r="M228" s="5">
        <v>8</v>
      </c>
    </row>
    <row r="229" spans="2:13" x14ac:dyDescent="0.25">
      <c r="B229" s="22" t="s">
        <v>101</v>
      </c>
      <c r="C229" s="39" t="s">
        <v>103</v>
      </c>
      <c r="D229" s="146">
        <f t="shared" si="15"/>
        <v>10</v>
      </c>
      <c r="E229" s="5">
        <f t="shared" si="16"/>
        <v>24</v>
      </c>
      <c r="F229" s="5">
        <f t="shared" si="17"/>
        <v>12</v>
      </c>
      <c r="G229" s="5">
        <f t="shared" si="18"/>
        <v>24</v>
      </c>
      <c r="H229" s="5">
        <f t="shared" si="19"/>
        <v>24</v>
      </c>
      <c r="I229" s="5">
        <f t="shared" si="20"/>
        <v>6</v>
      </c>
      <c r="J229" s="5">
        <f t="shared" si="21"/>
        <v>24</v>
      </c>
      <c r="K229" s="5">
        <f t="shared" si="22"/>
        <v>7</v>
      </c>
      <c r="L229" s="3">
        <f t="array" ref="L229">SUM(IF(ISERROR(D229:K229),"",D229:K229))</f>
        <v>131</v>
      </c>
      <c r="M229" s="5">
        <v>9</v>
      </c>
    </row>
    <row r="230" spans="2:13" x14ac:dyDescent="0.25">
      <c r="B230" s="22" t="s">
        <v>126</v>
      </c>
      <c r="C230" s="38" t="s">
        <v>128</v>
      </c>
      <c r="D230" s="146">
        <f t="shared" si="15"/>
        <v>24</v>
      </c>
      <c r="E230" s="5">
        <f t="shared" si="16"/>
        <v>24</v>
      </c>
      <c r="F230" s="5">
        <f t="shared" si="17"/>
        <v>5</v>
      </c>
      <c r="G230" s="5">
        <f t="shared" si="18"/>
        <v>9</v>
      </c>
      <c r="H230" s="5">
        <f t="shared" si="19"/>
        <v>2</v>
      </c>
      <c r="I230" s="5">
        <f t="shared" si="20"/>
        <v>24</v>
      </c>
      <c r="J230" s="5">
        <f t="shared" si="21"/>
        <v>24</v>
      </c>
      <c r="K230" s="5">
        <f t="shared" si="22"/>
        <v>24</v>
      </c>
      <c r="L230" s="3">
        <f t="array" ref="L230">SUM(IF(ISERROR(D230:K230),"",D230:K230))</f>
        <v>136</v>
      </c>
      <c r="M230" s="5">
        <v>10</v>
      </c>
    </row>
    <row r="231" spans="2:13" x14ac:dyDescent="0.25">
      <c r="B231" s="22" t="s">
        <v>136</v>
      </c>
      <c r="C231" s="37" t="s">
        <v>125</v>
      </c>
      <c r="D231" s="146">
        <f t="shared" si="15"/>
        <v>24</v>
      </c>
      <c r="E231" s="5">
        <f t="shared" si="16"/>
        <v>24</v>
      </c>
      <c r="F231" s="5">
        <f t="shared" si="17"/>
        <v>1</v>
      </c>
      <c r="G231" s="5">
        <f t="shared" si="18"/>
        <v>10</v>
      </c>
      <c r="H231" s="5">
        <f t="shared" si="19"/>
        <v>24</v>
      </c>
      <c r="I231" s="5">
        <f t="shared" si="20"/>
        <v>8</v>
      </c>
      <c r="J231" s="5">
        <f t="shared" si="21"/>
        <v>24</v>
      </c>
      <c r="K231" s="5">
        <f t="shared" si="22"/>
        <v>24</v>
      </c>
      <c r="L231" s="3">
        <f t="array" ref="L231">SUM(IF(ISERROR(D231:K231),"",D231:K231))</f>
        <v>139</v>
      </c>
      <c r="M231" s="5">
        <v>11</v>
      </c>
    </row>
    <row r="232" spans="2:13" x14ac:dyDescent="0.25">
      <c r="B232" s="22" t="s">
        <v>84</v>
      </c>
      <c r="C232" s="38" t="s">
        <v>86</v>
      </c>
      <c r="D232" s="146">
        <f t="shared" si="15"/>
        <v>1</v>
      </c>
      <c r="E232" s="5">
        <f t="shared" si="16"/>
        <v>24</v>
      </c>
      <c r="F232" s="5">
        <f t="shared" si="17"/>
        <v>11</v>
      </c>
      <c r="G232" s="5">
        <f t="shared" si="18"/>
        <v>24</v>
      </c>
      <c r="H232" s="5">
        <f t="shared" si="19"/>
        <v>24</v>
      </c>
      <c r="I232" s="5">
        <f t="shared" si="20"/>
        <v>10</v>
      </c>
      <c r="J232" s="5">
        <f t="shared" si="21"/>
        <v>24</v>
      </c>
      <c r="K232" s="5">
        <f t="shared" si="22"/>
        <v>24</v>
      </c>
      <c r="L232" s="3">
        <f t="array" ref="L232">SUM(IF(ISERROR(D232:K232),"",D232:K232))</f>
        <v>142</v>
      </c>
      <c r="M232" s="5">
        <v>12</v>
      </c>
    </row>
    <row r="233" spans="2:13" x14ac:dyDescent="0.25">
      <c r="B233" s="22" t="s">
        <v>90</v>
      </c>
      <c r="C233" s="37" t="s">
        <v>92</v>
      </c>
      <c r="D233" s="146">
        <f t="shared" si="15"/>
        <v>8</v>
      </c>
      <c r="E233" s="5">
        <f t="shared" si="16"/>
        <v>24</v>
      </c>
      <c r="F233" s="5">
        <f t="shared" si="17"/>
        <v>7</v>
      </c>
      <c r="G233" s="5">
        <f t="shared" si="18"/>
        <v>24</v>
      </c>
      <c r="H233" s="5">
        <f t="shared" si="19"/>
        <v>24</v>
      </c>
      <c r="I233" s="5">
        <f t="shared" si="20"/>
        <v>24</v>
      </c>
      <c r="J233" s="5">
        <f t="shared" si="21"/>
        <v>24</v>
      </c>
      <c r="K233" s="5">
        <f t="shared" si="22"/>
        <v>11</v>
      </c>
      <c r="L233" s="3">
        <f t="array" ref="L233">SUM(IF(ISERROR(D233:K233),"",D233:K233))</f>
        <v>146</v>
      </c>
      <c r="M233" s="5">
        <v>13</v>
      </c>
    </row>
    <row r="234" spans="2:13" x14ac:dyDescent="0.25">
      <c r="B234" s="22" t="s">
        <v>104</v>
      </c>
      <c r="C234" s="39" t="s">
        <v>106</v>
      </c>
      <c r="D234" s="146">
        <f t="shared" si="15"/>
        <v>24</v>
      </c>
      <c r="E234" s="5">
        <f t="shared" si="16"/>
        <v>24</v>
      </c>
      <c r="F234" s="5">
        <f t="shared" si="17"/>
        <v>24</v>
      </c>
      <c r="G234" s="5">
        <f t="shared" si="18"/>
        <v>8</v>
      </c>
      <c r="H234" s="5">
        <f t="shared" si="19"/>
        <v>8</v>
      </c>
      <c r="I234" s="5">
        <f t="shared" si="20"/>
        <v>24</v>
      </c>
      <c r="J234" s="5">
        <f t="shared" si="21"/>
        <v>24</v>
      </c>
      <c r="K234" s="5">
        <f t="shared" si="22"/>
        <v>10</v>
      </c>
      <c r="L234" s="3">
        <f t="array" ref="L234">SUM(IF(ISERROR(D234:K234),"",D234:K234))</f>
        <v>146</v>
      </c>
      <c r="M234" s="5">
        <v>14</v>
      </c>
    </row>
    <row r="235" spans="2:13" x14ac:dyDescent="0.25">
      <c r="B235" s="22" t="s">
        <v>137</v>
      </c>
      <c r="C235" s="39" t="s">
        <v>138</v>
      </c>
      <c r="D235" s="146">
        <f t="shared" si="15"/>
        <v>24</v>
      </c>
      <c r="E235" s="5">
        <f t="shared" si="16"/>
        <v>24</v>
      </c>
      <c r="F235" s="5">
        <f t="shared" si="17"/>
        <v>15</v>
      </c>
      <c r="G235" s="5">
        <f t="shared" si="18"/>
        <v>24</v>
      </c>
      <c r="H235" s="5">
        <f t="shared" si="19"/>
        <v>24</v>
      </c>
      <c r="I235" s="5">
        <f t="shared" si="20"/>
        <v>7</v>
      </c>
      <c r="J235" s="5">
        <f t="shared" si="21"/>
        <v>24</v>
      </c>
      <c r="K235" s="5">
        <f t="shared" si="22"/>
        <v>4</v>
      </c>
      <c r="L235" s="3">
        <f t="array" ref="L235">SUM(IF(ISERROR(D235:K235),"",D235:K235))</f>
        <v>146</v>
      </c>
      <c r="M235" s="5">
        <v>15</v>
      </c>
    </row>
    <row r="236" spans="2:13" x14ac:dyDescent="0.25">
      <c r="B236" s="22" t="s">
        <v>110</v>
      </c>
      <c r="C236" s="38" t="s">
        <v>112</v>
      </c>
      <c r="D236" s="146">
        <f t="shared" si="15"/>
        <v>9</v>
      </c>
      <c r="E236" s="5">
        <f t="shared" si="16"/>
        <v>24</v>
      </c>
      <c r="F236" s="5">
        <f t="shared" si="17"/>
        <v>13</v>
      </c>
      <c r="G236" s="5">
        <f t="shared" si="18"/>
        <v>6</v>
      </c>
      <c r="H236" s="5">
        <f t="shared" si="19"/>
        <v>24</v>
      </c>
      <c r="I236" s="5">
        <f t="shared" si="20"/>
        <v>24</v>
      </c>
      <c r="J236" s="5">
        <f t="shared" si="21"/>
        <v>24</v>
      </c>
      <c r="K236" s="5">
        <f t="shared" si="22"/>
        <v>24</v>
      </c>
      <c r="L236" s="3">
        <f t="array" ref="L236">SUM(IF(ISERROR(D236:K236),"",D236:K236))</f>
        <v>148</v>
      </c>
      <c r="M236" s="5">
        <v>16</v>
      </c>
    </row>
    <row r="237" spans="2:13" x14ac:dyDescent="0.25">
      <c r="B237" s="22" t="s">
        <v>127</v>
      </c>
      <c r="C237" s="38" t="s">
        <v>175</v>
      </c>
      <c r="D237" s="146">
        <f t="shared" si="15"/>
        <v>11</v>
      </c>
      <c r="E237" s="5">
        <f t="shared" si="16"/>
        <v>24</v>
      </c>
      <c r="F237" s="5">
        <f t="shared" si="17"/>
        <v>16</v>
      </c>
      <c r="G237" s="5">
        <f t="shared" si="18"/>
        <v>24</v>
      </c>
      <c r="H237" s="5">
        <f t="shared" si="19"/>
        <v>24</v>
      </c>
      <c r="I237" s="5">
        <f t="shared" si="20"/>
        <v>12</v>
      </c>
      <c r="J237" s="5">
        <f t="shared" si="21"/>
        <v>24</v>
      </c>
      <c r="K237" s="5">
        <f t="shared" si="22"/>
        <v>14</v>
      </c>
      <c r="L237" s="3">
        <f t="array" ref="L237">SUM(IF(ISERROR(D237:K237),"",D237:K237))</f>
        <v>149</v>
      </c>
      <c r="M237" s="5">
        <v>17</v>
      </c>
    </row>
    <row r="238" spans="2:13" x14ac:dyDescent="0.25">
      <c r="B238" s="22" t="s">
        <v>99</v>
      </c>
      <c r="C238" s="38" t="s">
        <v>118</v>
      </c>
      <c r="D238" s="146">
        <f t="shared" si="15"/>
        <v>24</v>
      </c>
      <c r="E238" s="5">
        <f t="shared" si="16"/>
        <v>24</v>
      </c>
      <c r="F238" s="5">
        <f t="shared" si="17"/>
        <v>24</v>
      </c>
      <c r="G238" s="5">
        <f t="shared" si="18"/>
        <v>24</v>
      </c>
      <c r="H238" s="5">
        <f t="shared" si="19"/>
        <v>9</v>
      </c>
      <c r="I238" s="5">
        <f t="shared" si="20"/>
        <v>24</v>
      </c>
      <c r="J238" s="5">
        <f t="shared" si="21"/>
        <v>24</v>
      </c>
      <c r="K238" s="5">
        <f t="shared" si="22"/>
        <v>12</v>
      </c>
      <c r="L238" s="3">
        <f t="array" ref="L238">SUM(IF(ISERROR(D238:K238),"",D238:K238))</f>
        <v>165</v>
      </c>
      <c r="M238" s="5">
        <v>18</v>
      </c>
    </row>
    <row r="239" spans="2:13" x14ac:dyDescent="0.25">
      <c r="B239" s="22" t="s">
        <v>107</v>
      </c>
      <c r="C239" s="38" t="s">
        <v>109</v>
      </c>
      <c r="D239" s="146">
        <f t="shared" si="15"/>
        <v>13</v>
      </c>
      <c r="E239" s="5">
        <f t="shared" si="16"/>
        <v>24</v>
      </c>
      <c r="F239" s="5">
        <f t="shared" si="17"/>
        <v>24</v>
      </c>
      <c r="G239" s="5">
        <f t="shared" si="18"/>
        <v>24</v>
      </c>
      <c r="H239" s="5">
        <f t="shared" si="19"/>
        <v>24</v>
      </c>
      <c r="I239" s="5">
        <f t="shared" si="20"/>
        <v>24</v>
      </c>
      <c r="J239" s="5">
        <f t="shared" si="21"/>
        <v>24</v>
      </c>
      <c r="K239" s="5">
        <f t="shared" si="22"/>
        <v>8</v>
      </c>
      <c r="L239" s="3">
        <f t="array" ref="L239">SUM(IF(ISERROR(D239:K239),"",D239:K239))</f>
        <v>165</v>
      </c>
      <c r="M239" s="5">
        <v>19</v>
      </c>
    </row>
    <row r="240" spans="2:13" x14ac:dyDescent="0.25">
      <c r="B240" s="22" t="s">
        <v>119</v>
      </c>
      <c r="C240" s="37" t="s">
        <v>183</v>
      </c>
      <c r="D240" s="146">
        <f t="shared" si="15"/>
        <v>24</v>
      </c>
      <c r="E240" s="5">
        <f t="shared" si="16"/>
        <v>24</v>
      </c>
      <c r="F240" s="5">
        <f t="shared" si="17"/>
        <v>24</v>
      </c>
      <c r="G240" s="5">
        <f t="shared" si="18"/>
        <v>24</v>
      </c>
      <c r="H240" s="5">
        <f t="shared" si="19"/>
        <v>5</v>
      </c>
      <c r="I240" s="5">
        <f t="shared" si="20"/>
        <v>24</v>
      </c>
      <c r="J240" s="5">
        <f t="shared" si="21"/>
        <v>24</v>
      </c>
      <c r="K240" s="5">
        <f t="shared" si="22"/>
        <v>24</v>
      </c>
      <c r="L240" s="3">
        <f t="array" ref="L240">SUM(IF(ISERROR(D240:K240),"",D240:K240))</f>
        <v>173</v>
      </c>
      <c r="M240" s="5">
        <v>20</v>
      </c>
    </row>
    <row r="241" spans="2:13" x14ac:dyDescent="0.25">
      <c r="B241" s="22" t="s">
        <v>79</v>
      </c>
      <c r="C241" s="37" t="s">
        <v>81</v>
      </c>
      <c r="D241" s="146">
        <f t="shared" si="15"/>
        <v>15</v>
      </c>
      <c r="E241" s="5">
        <f t="shared" si="16"/>
        <v>24</v>
      </c>
      <c r="F241" s="5">
        <f t="shared" si="17"/>
        <v>24</v>
      </c>
      <c r="G241" s="5">
        <f t="shared" si="18"/>
        <v>24</v>
      </c>
      <c r="H241" s="5">
        <f t="shared" si="19"/>
        <v>24</v>
      </c>
      <c r="I241" s="5">
        <f t="shared" si="20"/>
        <v>24</v>
      </c>
      <c r="J241" s="5">
        <f t="shared" si="21"/>
        <v>24</v>
      </c>
      <c r="K241" s="5">
        <f t="shared" si="22"/>
        <v>24</v>
      </c>
      <c r="L241" s="3">
        <f t="array" ref="L241">SUM(IF(ISERROR(D241:K241),"",D241:K241))</f>
        <v>183</v>
      </c>
      <c r="M241" s="5">
        <v>21</v>
      </c>
    </row>
    <row r="242" spans="2:13" x14ac:dyDescent="0.25">
      <c r="B242" s="22" t="s">
        <v>122</v>
      </c>
      <c r="C242" s="38" t="s">
        <v>70</v>
      </c>
      <c r="D242" s="146">
        <f t="shared" si="15"/>
        <v>24</v>
      </c>
      <c r="E242" s="5">
        <f t="shared" si="16"/>
        <v>24</v>
      </c>
      <c r="F242" s="5">
        <f t="shared" si="17"/>
        <v>24</v>
      </c>
      <c r="G242" s="5">
        <f t="shared" si="18"/>
        <v>24</v>
      </c>
      <c r="H242" s="5">
        <f t="shared" si="19"/>
        <v>24</v>
      </c>
      <c r="I242" s="5">
        <f t="shared" si="20"/>
        <v>24</v>
      </c>
      <c r="J242" s="5">
        <f t="shared" si="21"/>
        <v>24</v>
      </c>
      <c r="K242" s="5">
        <f t="shared" si="22"/>
        <v>24</v>
      </c>
      <c r="L242" s="3">
        <f t="array" ref="L242">SUM(IF(ISERROR(D242:K242),"",D242:K242))</f>
        <v>192</v>
      </c>
      <c r="M242" s="5">
        <v>22</v>
      </c>
    </row>
    <row r="243" spans="2:13" x14ac:dyDescent="0.25">
      <c r="B243" s="22" t="s">
        <v>71</v>
      </c>
      <c r="C243" s="37" t="s">
        <v>184</v>
      </c>
      <c r="D243" s="146">
        <f t="shared" si="15"/>
        <v>24</v>
      </c>
      <c r="E243" s="5">
        <f t="shared" si="16"/>
        <v>24</v>
      </c>
      <c r="F243" s="5">
        <f t="shared" si="17"/>
        <v>24</v>
      </c>
      <c r="G243" s="5">
        <f t="shared" si="18"/>
        <v>24</v>
      </c>
      <c r="H243" s="5">
        <f t="shared" si="19"/>
        <v>24</v>
      </c>
      <c r="I243" s="5">
        <f t="shared" si="20"/>
        <v>24</v>
      </c>
      <c r="J243" s="5">
        <f t="shared" si="21"/>
        <v>24</v>
      </c>
      <c r="K243" s="5">
        <f t="shared" si="22"/>
        <v>24</v>
      </c>
      <c r="L243" s="3">
        <f t="array" ref="L243">SUM(IF(ISERROR(D243:K243),"",D243:K243))</f>
        <v>192</v>
      </c>
      <c r="M243" s="5">
        <v>23</v>
      </c>
    </row>
    <row r="244" spans="2:13" x14ac:dyDescent="0.25">
      <c r="B244" s="4"/>
      <c r="C244" s="23"/>
      <c r="D244" s="146" t="e">
        <f t="shared" ref="D244" si="23">VLOOKUP(B244,$B$5:$F$28,5,FALSE)</f>
        <v>#N/A</v>
      </c>
      <c r="E244" s="5" t="e">
        <f t="shared" ref="E244" si="24">VLOOKUP(B244,$B$32:$F$55,5,FALSE)</f>
        <v>#N/A</v>
      </c>
      <c r="F244" s="5" t="e">
        <f t="shared" ref="F244" si="25">VLOOKUP(B244,$B$59:$F$82,5,FALSE)</f>
        <v>#N/A</v>
      </c>
      <c r="G244" s="5" t="e">
        <f t="shared" ref="G244" si="26">VLOOKUP(B244,$B$86:$F$109,5,FALSE)</f>
        <v>#N/A</v>
      </c>
      <c r="H244" s="5" t="e">
        <f t="shared" ref="H244" si="27">VLOOKUP(B244,$B$113:$F$135,5,FALSE)</f>
        <v>#N/A</v>
      </c>
      <c r="I244" s="5" t="e">
        <f t="shared" ref="I244" si="28">VLOOKUP(B244,$B$140:$F$163,5,FALSE)</f>
        <v>#N/A</v>
      </c>
      <c r="J244" s="5" t="e">
        <f t="shared" ref="J244" si="29">VLOOKUP(B244,$B$167:$F$190,5,FALSE)</f>
        <v>#N/A</v>
      </c>
      <c r="K244" s="5" t="e">
        <f t="shared" ref="K244" si="30">VLOOKUP(B244,$B$194:$F$217,5,FALSE)</f>
        <v>#N/A</v>
      </c>
      <c r="L244" s="3"/>
      <c r="M244" s="5"/>
    </row>
  </sheetData>
  <sortState ref="B221:L243">
    <sortCondition ref="L221:L243"/>
  </sortState>
  <mergeCells count="18">
    <mergeCell ref="B57:C57"/>
    <mergeCell ref="E57:F57"/>
    <mergeCell ref="B1:F1"/>
    <mergeCell ref="B3:C3"/>
    <mergeCell ref="E3:F3"/>
    <mergeCell ref="B30:C30"/>
    <mergeCell ref="E30:F30"/>
    <mergeCell ref="B84:C84"/>
    <mergeCell ref="E84:F84"/>
    <mergeCell ref="B111:C111"/>
    <mergeCell ref="E111:F111"/>
    <mergeCell ref="B138:C138"/>
    <mergeCell ref="E138:F138"/>
    <mergeCell ref="B165:C165"/>
    <mergeCell ref="E165:F165"/>
    <mergeCell ref="B192:C192"/>
    <mergeCell ref="E192:F192"/>
    <mergeCell ref="B219:M219"/>
  </mergeCells>
  <conditionalFormatting sqref="C5:C28">
    <cfRule type="containsErrors" dxfId="33" priority="17">
      <formula>ISERROR(C5)</formula>
    </cfRule>
  </conditionalFormatting>
  <conditionalFormatting sqref="C32:C55">
    <cfRule type="containsErrors" dxfId="32" priority="16">
      <formula>ISERROR(C32)</formula>
    </cfRule>
  </conditionalFormatting>
  <conditionalFormatting sqref="C59:C82">
    <cfRule type="containsErrors" dxfId="31" priority="15">
      <formula>ISERROR(C59)</formula>
    </cfRule>
  </conditionalFormatting>
  <conditionalFormatting sqref="C86:C95 C102:C109">
    <cfRule type="containsErrors" dxfId="30" priority="14">
      <formula>ISERROR(C86)</formula>
    </cfRule>
  </conditionalFormatting>
  <conditionalFormatting sqref="C113:C136">
    <cfRule type="containsErrors" dxfId="29" priority="13">
      <formula>ISERROR(C113)</formula>
    </cfRule>
  </conditionalFormatting>
  <conditionalFormatting sqref="C140:C163">
    <cfRule type="containsErrors" dxfId="28" priority="12">
      <formula>ISERROR(C140)</formula>
    </cfRule>
  </conditionalFormatting>
  <conditionalFormatting sqref="C167:C190">
    <cfRule type="containsErrors" dxfId="27" priority="11">
      <formula>ISERROR(C167)</formula>
    </cfRule>
  </conditionalFormatting>
  <conditionalFormatting sqref="C194:C217">
    <cfRule type="containsErrors" dxfId="26" priority="10">
      <formula>ISERROR(C194)</formula>
    </cfRule>
  </conditionalFormatting>
  <conditionalFormatting sqref="D221:L244">
    <cfRule type="containsErrors" dxfId="25" priority="9">
      <formula>ISERROR(D221)</formula>
    </cfRule>
  </conditionalFormatting>
  <conditionalFormatting sqref="C96:C101">
    <cfRule type="containsErrors" dxfId="24" priority="8">
      <formula>ISERROR(C96)</formula>
    </cfRule>
  </conditionalFormatting>
  <conditionalFormatting sqref="J5:J24">
    <cfRule type="containsErrors" dxfId="23" priority="6">
      <formula>ISERROR(J5)</formula>
    </cfRule>
  </conditionalFormatting>
  <conditionalFormatting sqref="J32:J38">
    <cfRule type="containsErrors" dxfId="22" priority="5">
      <formula>ISERROR(J32)</formula>
    </cfRule>
  </conditionalFormatting>
  <conditionalFormatting sqref="J59:J78">
    <cfRule type="containsErrors" dxfId="21" priority="4">
      <formula>ISERROR(J59)</formula>
    </cfRule>
  </conditionalFormatting>
  <conditionalFormatting sqref="J113:J126">
    <cfRule type="containsErrors" dxfId="20" priority="3">
      <formula>ISERROR(J113)</formula>
    </cfRule>
  </conditionalFormatting>
  <conditionalFormatting sqref="J86:J95">
    <cfRule type="containsErrors" dxfId="19" priority="2">
      <formula>ISERROR(J86)</formula>
    </cfRule>
  </conditionalFormatting>
  <conditionalFormatting sqref="J96:J101">
    <cfRule type="containsErrors" dxfId="18" priority="1">
      <formula>ISERROR(J96)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44"/>
  <sheetViews>
    <sheetView zoomScale="90" zoomScaleNormal="90" workbookViewId="0">
      <selection activeCell="D140" sqref="D140"/>
    </sheetView>
  </sheetViews>
  <sheetFormatPr defaultRowHeight="15" x14ac:dyDescent="0.25"/>
  <cols>
    <col min="3" max="3" width="25.42578125" customWidth="1"/>
    <col min="4" max="4" width="19.7109375" style="141" customWidth="1"/>
    <col min="5" max="5" width="10.85546875" customWidth="1"/>
    <col min="6" max="7" width="10.140625" customWidth="1"/>
    <col min="8" max="8" width="12.5703125" customWidth="1"/>
    <col min="9" max="9" width="9.28515625" customWidth="1"/>
    <col min="10" max="10" width="20" customWidth="1"/>
    <col min="11" max="11" width="17.5703125" bestFit="1" customWidth="1"/>
    <col min="12" max="12" width="10.7109375" customWidth="1"/>
    <col min="13" max="13" width="12.5703125" customWidth="1"/>
  </cols>
  <sheetData>
    <row r="1" spans="1:7" thickBot="1" x14ac:dyDescent="0.4">
      <c r="B1" s="113" t="s">
        <v>61</v>
      </c>
      <c r="C1" s="114"/>
      <c r="D1" s="114"/>
      <c r="E1" s="114"/>
      <c r="F1" s="115"/>
      <c r="G1" s="45"/>
    </row>
    <row r="2" spans="1:7" ht="15.75" thickBot="1" x14ac:dyDescent="0.3">
      <c r="G2" s="46"/>
    </row>
    <row r="3" spans="1:7" x14ac:dyDescent="0.25">
      <c r="B3" s="110" t="s">
        <v>23</v>
      </c>
      <c r="C3" s="111"/>
      <c r="D3" s="142"/>
      <c r="E3" s="111" t="s">
        <v>60</v>
      </c>
      <c r="F3" s="112"/>
      <c r="G3" s="45"/>
    </row>
    <row r="4" spans="1:7" x14ac:dyDescent="0.25">
      <c r="A4" s="3" t="s">
        <v>139</v>
      </c>
      <c r="B4" s="6" t="s">
        <v>0</v>
      </c>
      <c r="C4" s="3" t="s">
        <v>1</v>
      </c>
      <c r="D4" s="143" t="s">
        <v>2</v>
      </c>
      <c r="E4" s="3" t="s">
        <v>3</v>
      </c>
      <c r="F4" s="3" t="s">
        <v>4</v>
      </c>
    </row>
    <row r="5" spans="1:7" x14ac:dyDescent="0.25">
      <c r="A5" s="5">
        <v>1</v>
      </c>
      <c r="B5" s="24" t="s">
        <v>73</v>
      </c>
      <c r="C5" s="28" t="str">
        <f t="shared" ref="C5:C10" si="0">VLOOKUP(B5,$B$221:$C$244,2,FALSE)</f>
        <v>Dundee Hawkhill A</v>
      </c>
      <c r="D5" s="76" t="s">
        <v>177</v>
      </c>
      <c r="E5" s="63">
        <v>7.54</v>
      </c>
      <c r="F5" s="5">
        <v>1</v>
      </c>
    </row>
    <row r="6" spans="1:7" x14ac:dyDescent="0.25">
      <c r="A6" s="5">
        <v>1</v>
      </c>
      <c r="B6" s="24" t="s">
        <v>93</v>
      </c>
      <c r="C6" s="28" t="str">
        <f t="shared" si="0"/>
        <v>Lasswade A</v>
      </c>
      <c r="D6" s="76" t="s">
        <v>481</v>
      </c>
      <c r="E6" s="63">
        <v>7.71</v>
      </c>
      <c r="F6" s="5">
        <v>2</v>
      </c>
    </row>
    <row r="7" spans="1:7" x14ac:dyDescent="0.25">
      <c r="A7" s="5">
        <v>1</v>
      </c>
      <c r="B7" s="24" t="s">
        <v>120</v>
      </c>
      <c r="C7" s="28" t="str">
        <f t="shared" si="0"/>
        <v>Airdrie A</v>
      </c>
      <c r="D7" s="76" t="s">
        <v>176</v>
      </c>
      <c r="E7" s="63">
        <v>7.79</v>
      </c>
      <c r="F7" s="5">
        <v>3</v>
      </c>
    </row>
    <row r="8" spans="1:7" x14ac:dyDescent="0.25">
      <c r="A8" s="5">
        <v>1</v>
      </c>
      <c r="B8" s="24" t="s">
        <v>84</v>
      </c>
      <c r="C8" s="28" t="str">
        <f t="shared" si="0"/>
        <v>Kilbarchan A</v>
      </c>
      <c r="D8" s="76" t="s">
        <v>749</v>
      </c>
      <c r="E8" s="63">
        <v>7.79</v>
      </c>
      <c r="F8" s="5">
        <v>4</v>
      </c>
    </row>
    <row r="9" spans="1:7" x14ac:dyDescent="0.25">
      <c r="A9" s="5">
        <v>1</v>
      </c>
      <c r="B9" s="24" t="s">
        <v>107</v>
      </c>
      <c r="C9" s="28" t="str">
        <f t="shared" si="0"/>
        <v xml:space="preserve">Perth SH  A </v>
      </c>
      <c r="D9" s="76" t="s">
        <v>752</v>
      </c>
      <c r="E9" s="63">
        <v>7.82</v>
      </c>
      <c r="F9" s="5">
        <v>5</v>
      </c>
    </row>
    <row r="10" spans="1:7" x14ac:dyDescent="0.25">
      <c r="A10" s="5">
        <v>1</v>
      </c>
      <c r="B10" s="24" t="s">
        <v>123</v>
      </c>
      <c r="C10" s="28" t="str">
        <f t="shared" si="0"/>
        <v>Edinburgh AC A</v>
      </c>
      <c r="D10" s="136" t="s">
        <v>748</v>
      </c>
      <c r="E10" s="63">
        <v>7.93</v>
      </c>
      <c r="F10" s="5">
        <v>6</v>
      </c>
    </row>
    <row r="11" spans="1:7" x14ac:dyDescent="0.25">
      <c r="A11" s="5"/>
      <c r="B11" s="24"/>
      <c r="C11" s="28"/>
      <c r="D11" s="74"/>
      <c r="E11" s="63"/>
      <c r="F11" s="5">
        <v>7</v>
      </c>
    </row>
    <row r="12" spans="1:7" x14ac:dyDescent="0.25">
      <c r="A12" s="5"/>
      <c r="B12" s="24"/>
      <c r="C12" s="28"/>
      <c r="D12" s="74"/>
      <c r="E12" s="63"/>
      <c r="F12" s="5">
        <v>8</v>
      </c>
    </row>
    <row r="13" spans="1:7" x14ac:dyDescent="0.25">
      <c r="A13" s="5"/>
      <c r="B13" s="24"/>
      <c r="C13" s="28"/>
      <c r="D13" s="90"/>
      <c r="E13" s="63"/>
      <c r="F13" s="5">
        <v>9</v>
      </c>
    </row>
    <row r="14" spans="1:7" x14ac:dyDescent="0.25">
      <c r="A14" s="5"/>
      <c r="B14" s="24"/>
      <c r="C14" s="28"/>
      <c r="D14" s="90"/>
      <c r="E14" s="63"/>
      <c r="F14" s="5">
        <v>10</v>
      </c>
    </row>
    <row r="15" spans="1:7" x14ac:dyDescent="0.25">
      <c r="A15" s="5"/>
      <c r="B15" s="24"/>
      <c r="C15" s="28" t="e">
        <f t="shared" ref="C15:C28" si="1">VLOOKUP(B15,$B$221:$C$244,2,FALSE)</f>
        <v>#N/A</v>
      </c>
      <c r="D15" s="90"/>
      <c r="E15" s="63"/>
      <c r="F15" s="5">
        <v>11</v>
      </c>
    </row>
    <row r="16" spans="1:7" x14ac:dyDescent="0.25">
      <c r="A16" s="5"/>
      <c r="B16" s="24"/>
      <c r="C16" s="28" t="e">
        <f t="shared" si="1"/>
        <v>#N/A</v>
      </c>
      <c r="D16" s="90"/>
      <c r="E16" s="63"/>
      <c r="F16" s="5">
        <v>12</v>
      </c>
    </row>
    <row r="17" spans="1:6" x14ac:dyDescent="0.25">
      <c r="A17" s="5"/>
      <c r="B17" s="24"/>
      <c r="C17" s="28" t="e">
        <f t="shared" si="1"/>
        <v>#N/A</v>
      </c>
      <c r="D17" s="90"/>
      <c r="E17" s="63"/>
      <c r="F17" s="5">
        <v>13</v>
      </c>
    </row>
    <row r="18" spans="1:6" x14ac:dyDescent="0.25">
      <c r="A18" s="5"/>
      <c r="B18" s="24"/>
      <c r="C18" s="28" t="e">
        <f t="shared" si="1"/>
        <v>#N/A</v>
      </c>
      <c r="D18" s="90"/>
      <c r="E18" s="63"/>
      <c r="F18" s="5">
        <v>14</v>
      </c>
    </row>
    <row r="19" spans="1:6" x14ac:dyDescent="0.25">
      <c r="A19" s="5"/>
      <c r="B19" s="24"/>
      <c r="C19" s="28" t="e">
        <f t="shared" si="1"/>
        <v>#N/A</v>
      </c>
      <c r="D19" s="90"/>
      <c r="E19" s="63"/>
      <c r="F19" s="5">
        <v>15</v>
      </c>
    </row>
    <row r="20" spans="1:6" x14ac:dyDescent="0.25">
      <c r="A20" s="5"/>
      <c r="B20" s="24"/>
      <c r="C20" s="28" t="e">
        <f t="shared" si="1"/>
        <v>#N/A</v>
      </c>
      <c r="D20" s="90"/>
      <c r="E20" s="63"/>
      <c r="F20" s="5">
        <v>16</v>
      </c>
    </row>
    <row r="21" spans="1:6" x14ac:dyDescent="0.25">
      <c r="A21" s="5"/>
      <c r="B21" s="24"/>
      <c r="C21" s="28" t="e">
        <f t="shared" si="1"/>
        <v>#N/A</v>
      </c>
      <c r="D21" s="90"/>
      <c r="E21" s="63"/>
      <c r="F21" s="5">
        <v>17</v>
      </c>
    </row>
    <row r="22" spans="1:6" x14ac:dyDescent="0.25">
      <c r="A22" s="5"/>
      <c r="B22" s="24"/>
      <c r="C22" s="28" t="e">
        <f t="shared" si="1"/>
        <v>#N/A</v>
      </c>
      <c r="D22" s="90"/>
      <c r="E22" s="63"/>
      <c r="F22" s="5">
        <v>18</v>
      </c>
    </row>
    <row r="23" spans="1:6" x14ac:dyDescent="0.25">
      <c r="A23" s="5"/>
      <c r="B23" s="24"/>
      <c r="C23" s="28" t="e">
        <f t="shared" si="1"/>
        <v>#N/A</v>
      </c>
      <c r="D23" s="90"/>
      <c r="E23" s="63"/>
      <c r="F23" s="5">
        <v>19</v>
      </c>
    </row>
    <row r="24" spans="1:6" x14ac:dyDescent="0.25">
      <c r="A24" s="5"/>
      <c r="B24" s="24"/>
      <c r="C24" s="28" t="e">
        <f t="shared" si="1"/>
        <v>#N/A</v>
      </c>
      <c r="D24" s="90"/>
      <c r="E24" s="63"/>
      <c r="F24" s="5">
        <v>20</v>
      </c>
    </row>
    <row r="25" spans="1:6" x14ac:dyDescent="0.25">
      <c r="A25" s="5"/>
      <c r="B25" s="24"/>
      <c r="C25" s="28" t="e">
        <f t="shared" si="1"/>
        <v>#N/A</v>
      </c>
      <c r="D25" s="90"/>
      <c r="E25" s="63"/>
      <c r="F25" s="5">
        <v>21</v>
      </c>
    </row>
    <row r="26" spans="1:6" x14ac:dyDescent="0.25">
      <c r="A26" s="5"/>
      <c r="B26" s="24"/>
      <c r="C26" s="28" t="e">
        <f t="shared" si="1"/>
        <v>#N/A</v>
      </c>
      <c r="D26" s="90"/>
      <c r="E26" s="63"/>
      <c r="F26" s="5">
        <v>22</v>
      </c>
    </row>
    <row r="27" spans="1:6" x14ac:dyDescent="0.25">
      <c r="A27" s="5"/>
      <c r="B27" s="24"/>
      <c r="C27" s="28" t="e">
        <f t="shared" si="1"/>
        <v>#N/A</v>
      </c>
      <c r="D27" s="90"/>
      <c r="E27" s="63"/>
      <c r="F27" s="5">
        <v>23</v>
      </c>
    </row>
    <row r="28" spans="1:6" ht="15.75" thickBot="1" x14ac:dyDescent="0.3">
      <c r="A28" s="5"/>
      <c r="B28" s="24"/>
      <c r="C28" s="28" t="e">
        <f t="shared" si="1"/>
        <v>#N/A</v>
      </c>
      <c r="D28" s="152"/>
      <c r="E28" s="64"/>
      <c r="F28" s="5">
        <v>24</v>
      </c>
    </row>
    <row r="29" spans="1:6" ht="15.75" thickBot="1" x14ac:dyDescent="0.3"/>
    <row r="30" spans="1:6" x14ac:dyDescent="0.25">
      <c r="A30" s="45"/>
      <c r="B30" s="110" t="s">
        <v>24</v>
      </c>
      <c r="C30" s="111"/>
      <c r="D30" s="142"/>
      <c r="E30" s="111" t="s">
        <v>60</v>
      </c>
      <c r="F30" s="112"/>
    </row>
    <row r="31" spans="1:6" x14ac:dyDescent="0.25">
      <c r="A31" s="3" t="s">
        <v>139</v>
      </c>
      <c r="B31" s="6" t="s">
        <v>0</v>
      </c>
      <c r="C31" s="3" t="s">
        <v>1</v>
      </c>
      <c r="D31" s="143" t="s">
        <v>2</v>
      </c>
      <c r="E31" s="3" t="s">
        <v>3</v>
      </c>
      <c r="F31" s="7" t="s">
        <v>4</v>
      </c>
    </row>
    <row r="32" spans="1:6" x14ac:dyDescent="0.25">
      <c r="A32" s="5">
        <v>1</v>
      </c>
      <c r="B32" s="24" t="s">
        <v>73</v>
      </c>
      <c r="C32" s="28" t="str">
        <f>VLOOKUP(B32,$B$221:$C$244,2,FALSE)</f>
        <v>Dundee Hawkhill A</v>
      </c>
      <c r="D32" s="76" t="s">
        <v>480</v>
      </c>
      <c r="E32" s="5">
        <v>12.86</v>
      </c>
      <c r="F32" s="8">
        <v>1</v>
      </c>
    </row>
    <row r="33" spans="1:6" x14ac:dyDescent="0.25">
      <c r="A33" s="5"/>
      <c r="B33" s="24"/>
      <c r="C33" s="28"/>
      <c r="D33" s="74"/>
      <c r="E33" s="5"/>
      <c r="F33" s="8">
        <v>2</v>
      </c>
    </row>
    <row r="34" spans="1:6" x14ac:dyDescent="0.25">
      <c r="A34" s="5"/>
      <c r="B34" s="24"/>
      <c r="C34" s="28"/>
      <c r="D34" s="90"/>
      <c r="E34" s="5"/>
      <c r="F34" s="8">
        <v>3</v>
      </c>
    </row>
    <row r="35" spans="1:6" x14ac:dyDescent="0.25">
      <c r="A35" s="5"/>
      <c r="B35" s="24"/>
      <c r="C35" s="28"/>
      <c r="D35" s="90"/>
      <c r="E35" s="4"/>
      <c r="F35" s="8">
        <v>4</v>
      </c>
    </row>
    <row r="36" spans="1:6" x14ac:dyDescent="0.25">
      <c r="A36" s="5"/>
      <c r="B36" s="24"/>
      <c r="C36" s="28" t="e">
        <f t="shared" ref="C36:C55" si="2">VLOOKUP(B36,$B$221:$C$244,2,FALSE)</f>
        <v>#N/A</v>
      </c>
      <c r="D36" s="90"/>
      <c r="E36" s="4"/>
      <c r="F36" s="8">
        <v>5</v>
      </c>
    </row>
    <row r="37" spans="1:6" x14ac:dyDescent="0.25">
      <c r="A37" s="5"/>
      <c r="B37" s="24"/>
      <c r="C37" s="28" t="e">
        <f t="shared" si="2"/>
        <v>#N/A</v>
      </c>
      <c r="D37" s="90"/>
      <c r="E37" s="4"/>
      <c r="F37" s="8">
        <v>6</v>
      </c>
    </row>
    <row r="38" spans="1:6" x14ac:dyDescent="0.25">
      <c r="A38" s="5"/>
      <c r="B38" s="24"/>
      <c r="C38" s="28" t="e">
        <f t="shared" si="2"/>
        <v>#N/A</v>
      </c>
      <c r="D38" s="90"/>
      <c r="E38" s="4"/>
      <c r="F38" s="8">
        <v>7</v>
      </c>
    </row>
    <row r="39" spans="1:6" x14ac:dyDescent="0.25">
      <c r="A39" s="5"/>
      <c r="B39" s="24"/>
      <c r="C39" s="28" t="e">
        <f t="shared" si="2"/>
        <v>#N/A</v>
      </c>
      <c r="D39" s="90"/>
      <c r="E39" s="4"/>
      <c r="F39" s="8">
        <v>8</v>
      </c>
    </row>
    <row r="40" spans="1:6" x14ac:dyDescent="0.25">
      <c r="A40" s="5"/>
      <c r="B40" s="24"/>
      <c r="C40" s="28" t="e">
        <f t="shared" si="2"/>
        <v>#N/A</v>
      </c>
      <c r="D40" s="90"/>
      <c r="E40" s="4"/>
      <c r="F40" s="8">
        <v>9</v>
      </c>
    </row>
    <row r="41" spans="1:6" x14ac:dyDescent="0.25">
      <c r="A41" s="5"/>
      <c r="B41" s="24"/>
      <c r="C41" s="28" t="e">
        <f t="shared" si="2"/>
        <v>#N/A</v>
      </c>
      <c r="D41" s="90"/>
      <c r="E41" s="4"/>
      <c r="F41" s="8">
        <v>10</v>
      </c>
    </row>
    <row r="42" spans="1:6" x14ac:dyDescent="0.25">
      <c r="A42" s="5"/>
      <c r="B42" s="24"/>
      <c r="C42" s="28" t="e">
        <f t="shared" si="2"/>
        <v>#N/A</v>
      </c>
      <c r="D42" s="90"/>
      <c r="E42" s="4"/>
      <c r="F42" s="8">
        <v>11</v>
      </c>
    </row>
    <row r="43" spans="1:6" x14ac:dyDescent="0.25">
      <c r="A43" s="5"/>
      <c r="B43" s="24"/>
      <c r="C43" s="28" t="e">
        <f t="shared" si="2"/>
        <v>#N/A</v>
      </c>
      <c r="D43" s="90"/>
      <c r="E43" s="4"/>
      <c r="F43" s="8">
        <v>12</v>
      </c>
    </row>
    <row r="44" spans="1:6" x14ac:dyDescent="0.25">
      <c r="A44" s="5"/>
      <c r="B44" s="24"/>
      <c r="C44" s="28" t="e">
        <f t="shared" si="2"/>
        <v>#N/A</v>
      </c>
      <c r="D44" s="90"/>
      <c r="E44" s="4"/>
      <c r="F44" s="8">
        <v>13</v>
      </c>
    </row>
    <row r="45" spans="1:6" x14ac:dyDescent="0.25">
      <c r="A45" s="5"/>
      <c r="B45" s="24"/>
      <c r="C45" s="28" t="e">
        <f t="shared" si="2"/>
        <v>#N/A</v>
      </c>
      <c r="D45" s="90"/>
      <c r="E45" s="4"/>
      <c r="F45" s="8">
        <v>14</v>
      </c>
    </row>
    <row r="46" spans="1:6" x14ac:dyDescent="0.25">
      <c r="A46" s="5"/>
      <c r="B46" s="24"/>
      <c r="C46" s="28" t="e">
        <f t="shared" si="2"/>
        <v>#N/A</v>
      </c>
      <c r="D46" s="90"/>
      <c r="E46" s="4"/>
      <c r="F46" s="8">
        <v>15</v>
      </c>
    </row>
    <row r="47" spans="1:6" x14ac:dyDescent="0.25">
      <c r="A47" s="5"/>
      <c r="B47" s="24"/>
      <c r="C47" s="28" t="e">
        <f t="shared" si="2"/>
        <v>#N/A</v>
      </c>
      <c r="D47" s="90"/>
      <c r="E47" s="4"/>
      <c r="F47" s="8">
        <v>16</v>
      </c>
    </row>
    <row r="48" spans="1:6" x14ac:dyDescent="0.25">
      <c r="A48" s="5"/>
      <c r="B48" s="24"/>
      <c r="C48" s="28" t="e">
        <f t="shared" si="2"/>
        <v>#N/A</v>
      </c>
      <c r="D48" s="90"/>
      <c r="E48" s="4"/>
      <c r="F48" s="8">
        <v>17</v>
      </c>
    </row>
    <row r="49" spans="1:6" x14ac:dyDescent="0.25">
      <c r="A49" s="5"/>
      <c r="B49" s="24"/>
      <c r="C49" s="28" t="e">
        <f t="shared" si="2"/>
        <v>#N/A</v>
      </c>
      <c r="D49" s="90"/>
      <c r="E49" s="4"/>
      <c r="F49" s="8">
        <v>18</v>
      </c>
    </row>
    <row r="50" spans="1:6" x14ac:dyDescent="0.25">
      <c r="A50" s="5"/>
      <c r="B50" s="24"/>
      <c r="C50" s="28" t="e">
        <f t="shared" si="2"/>
        <v>#N/A</v>
      </c>
      <c r="D50" s="90"/>
      <c r="E50" s="4"/>
      <c r="F50" s="8">
        <v>19</v>
      </c>
    </row>
    <row r="51" spans="1:6" x14ac:dyDescent="0.25">
      <c r="A51" s="5"/>
      <c r="B51" s="24"/>
      <c r="C51" s="28" t="e">
        <f t="shared" si="2"/>
        <v>#N/A</v>
      </c>
      <c r="D51" s="90"/>
      <c r="E51" s="4"/>
      <c r="F51" s="8">
        <v>20</v>
      </c>
    </row>
    <row r="52" spans="1:6" x14ac:dyDescent="0.25">
      <c r="A52" s="5"/>
      <c r="B52" s="24"/>
      <c r="C52" s="28" t="e">
        <f t="shared" si="2"/>
        <v>#N/A</v>
      </c>
      <c r="D52" s="90"/>
      <c r="E52" s="4"/>
      <c r="F52" s="8">
        <v>21</v>
      </c>
    </row>
    <row r="53" spans="1:6" x14ac:dyDescent="0.25">
      <c r="A53" s="5"/>
      <c r="B53" s="24"/>
      <c r="C53" s="28" t="e">
        <f t="shared" si="2"/>
        <v>#N/A</v>
      </c>
      <c r="D53" s="90"/>
      <c r="E53" s="4"/>
      <c r="F53" s="8">
        <v>22</v>
      </c>
    </row>
    <row r="54" spans="1:6" x14ac:dyDescent="0.25">
      <c r="A54" s="5"/>
      <c r="B54" s="24"/>
      <c r="C54" s="28" t="e">
        <f t="shared" si="2"/>
        <v>#N/A</v>
      </c>
      <c r="D54" s="90"/>
      <c r="E54" s="4"/>
      <c r="F54" s="8">
        <v>23</v>
      </c>
    </row>
    <row r="55" spans="1:6" ht="15.75" thickBot="1" x14ac:dyDescent="0.3">
      <c r="A55" s="5"/>
      <c r="B55" s="24"/>
      <c r="C55" s="28" t="e">
        <f t="shared" si="2"/>
        <v>#N/A</v>
      </c>
      <c r="D55" s="152"/>
      <c r="E55" s="9"/>
      <c r="F55" s="10">
        <v>24</v>
      </c>
    </row>
    <row r="56" spans="1:6" ht="15.75" thickBot="1" x14ac:dyDescent="0.3"/>
    <row r="57" spans="1:6" x14ac:dyDescent="0.25">
      <c r="A57" s="45"/>
      <c r="B57" s="110" t="s">
        <v>25</v>
      </c>
      <c r="C57" s="111"/>
      <c r="D57" s="142"/>
      <c r="E57" s="111" t="s">
        <v>60</v>
      </c>
      <c r="F57" s="112"/>
    </row>
    <row r="58" spans="1:6" x14ac:dyDescent="0.25">
      <c r="A58" s="3" t="s">
        <v>139</v>
      </c>
      <c r="B58" s="6" t="s">
        <v>0</v>
      </c>
      <c r="C58" s="3" t="s">
        <v>1</v>
      </c>
      <c r="D58" s="143" t="s">
        <v>2</v>
      </c>
      <c r="E58" s="3" t="s">
        <v>3</v>
      </c>
      <c r="F58" s="7" t="s">
        <v>4</v>
      </c>
    </row>
    <row r="59" spans="1:6" x14ac:dyDescent="0.25">
      <c r="A59" s="5">
        <v>1</v>
      </c>
      <c r="B59" s="24" t="s">
        <v>73</v>
      </c>
      <c r="C59" s="28" t="str">
        <f>VLOOKUP(B59,$B$221:$C$244,2,FALSE)</f>
        <v>Dundee Hawkhill A</v>
      </c>
      <c r="D59" s="76" t="s">
        <v>178</v>
      </c>
      <c r="E59" s="63">
        <v>24.03</v>
      </c>
      <c r="F59" s="8">
        <v>1</v>
      </c>
    </row>
    <row r="60" spans="1:6" x14ac:dyDescent="0.25">
      <c r="A60" s="5">
        <v>1</v>
      </c>
      <c r="B60" s="24" t="s">
        <v>93</v>
      </c>
      <c r="C60" s="28" t="str">
        <f>VLOOKUP(B60,$B$221:$C$244,2,FALSE)</f>
        <v>Lasswade A</v>
      </c>
      <c r="D60" s="76" t="s">
        <v>481</v>
      </c>
      <c r="E60" s="63">
        <v>24.27</v>
      </c>
      <c r="F60" s="8">
        <v>2</v>
      </c>
    </row>
    <row r="61" spans="1:6" x14ac:dyDescent="0.25">
      <c r="A61" s="5">
        <v>1</v>
      </c>
      <c r="B61" s="24" t="s">
        <v>120</v>
      </c>
      <c r="C61" s="28" t="str">
        <f>VLOOKUP(B61,$B$221:$C$244,2,FALSE)</f>
        <v>Airdrie A</v>
      </c>
      <c r="D61" s="76" t="s">
        <v>176</v>
      </c>
      <c r="E61" s="63">
        <v>24.48</v>
      </c>
      <c r="F61" s="8">
        <v>3</v>
      </c>
    </row>
    <row r="62" spans="1:6" x14ac:dyDescent="0.25">
      <c r="A62" s="5">
        <v>1</v>
      </c>
      <c r="B62" s="24" t="s">
        <v>107</v>
      </c>
      <c r="C62" s="28" t="str">
        <f>VLOOKUP(B62,$B$221:$C$244,2,FALSE)</f>
        <v xml:space="preserve">Perth SH  A </v>
      </c>
      <c r="D62" s="76" t="s">
        <v>752</v>
      </c>
      <c r="E62" s="63">
        <v>25.14</v>
      </c>
      <c r="F62" s="8">
        <v>4</v>
      </c>
    </row>
    <row r="63" spans="1:6" x14ac:dyDescent="0.25">
      <c r="A63" s="5">
        <v>1</v>
      </c>
      <c r="B63" s="24" t="s">
        <v>123</v>
      </c>
      <c r="C63" s="28" t="str">
        <f>VLOOKUP(B63,$B$221:$C$244,2,FALSE)</f>
        <v>Edinburgh AC A</v>
      </c>
      <c r="D63" s="136" t="s">
        <v>748</v>
      </c>
      <c r="E63" s="63">
        <v>25.53</v>
      </c>
      <c r="F63" s="8">
        <v>5</v>
      </c>
    </row>
    <row r="64" spans="1:6" x14ac:dyDescent="0.25">
      <c r="A64" s="5"/>
      <c r="B64" s="24"/>
      <c r="C64" s="28"/>
      <c r="D64" s="74"/>
      <c r="E64" s="63"/>
      <c r="F64" s="8">
        <v>6</v>
      </c>
    </row>
    <row r="65" spans="1:6" x14ac:dyDescent="0.25">
      <c r="A65" s="5"/>
      <c r="B65" s="24"/>
      <c r="C65" s="28"/>
      <c r="D65" s="74"/>
      <c r="E65" s="63"/>
      <c r="F65" s="8">
        <v>7</v>
      </c>
    </row>
    <row r="66" spans="1:6" x14ac:dyDescent="0.25">
      <c r="A66" s="5"/>
      <c r="B66" s="24"/>
      <c r="C66" s="28"/>
      <c r="D66" s="74"/>
      <c r="E66" s="63"/>
      <c r="F66" s="8">
        <v>8</v>
      </c>
    </row>
    <row r="67" spans="1:6" x14ac:dyDescent="0.25">
      <c r="A67" s="5"/>
      <c r="B67" s="24"/>
      <c r="C67" s="28" t="e">
        <f t="shared" ref="C67:C82" si="3">VLOOKUP(B67,$B$221:$C$244,2,FALSE)</f>
        <v>#N/A</v>
      </c>
      <c r="D67" s="90"/>
      <c r="E67" s="63"/>
      <c r="F67" s="8">
        <v>9</v>
      </c>
    </row>
    <row r="68" spans="1:6" x14ac:dyDescent="0.25">
      <c r="A68" s="5"/>
      <c r="B68" s="24"/>
      <c r="C68" s="28" t="e">
        <f t="shared" si="3"/>
        <v>#N/A</v>
      </c>
      <c r="D68" s="90"/>
      <c r="E68" s="63"/>
      <c r="F68" s="8">
        <v>10</v>
      </c>
    </row>
    <row r="69" spans="1:6" x14ac:dyDescent="0.25">
      <c r="A69" s="5"/>
      <c r="B69" s="24"/>
      <c r="C69" s="28" t="e">
        <f t="shared" si="3"/>
        <v>#N/A</v>
      </c>
      <c r="D69" s="90"/>
      <c r="E69" s="63"/>
      <c r="F69" s="8">
        <v>11</v>
      </c>
    </row>
    <row r="70" spans="1:6" x14ac:dyDescent="0.25">
      <c r="A70" s="5"/>
      <c r="B70" s="24"/>
      <c r="C70" s="28" t="e">
        <f t="shared" si="3"/>
        <v>#N/A</v>
      </c>
      <c r="D70" s="90"/>
      <c r="E70" s="63"/>
      <c r="F70" s="8">
        <v>12</v>
      </c>
    </row>
    <row r="71" spans="1:6" x14ac:dyDescent="0.25">
      <c r="A71" s="5"/>
      <c r="B71" s="24"/>
      <c r="C71" s="28" t="e">
        <f t="shared" si="3"/>
        <v>#N/A</v>
      </c>
      <c r="D71" s="90"/>
      <c r="E71" s="63"/>
      <c r="F71" s="8">
        <v>13</v>
      </c>
    </row>
    <row r="72" spans="1:6" x14ac:dyDescent="0.25">
      <c r="A72" s="5"/>
      <c r="B72" s="24"/>
      <c r="C72" s="28" t="e">
        <f t="shared" si="3"/>
        <v>#N/A</v>
      </c>
      <c r="D72" s="90"/>
      <c r="E72" s="63"/>
      <c r="F72" s="8">
        <v>14</v>
      </c>
    </row>
    <row r="73" spans="1:6" x14ac:dyDescent="0.25">
      <c r="A73" s="5"/>
      <c r="B73" s="24"/>
      <c r="C73" s="28" t="e">
        <f t="shared" si="3"/>
        <v>#N/A</v>
      </c>
      <c r="D73" s="90"/>
      <c r="E73" s="63"/>
      <c r="F73" s="8">
        <v>15</v>
      </c>
    </row>
    <row r="74" spans="1:6" x14ac:dyDescent="0.25">
      <c r="A74" s="5"/>
      <c r="B74" s="24"/>
      <c r="C74" s="28" t="e">
        <f t="shared" si="3"/>
        <v>#N/A</v>
      </c>
      <c r="D74" s="90"/>
      <c r="E74" s="63"/>
      <c r="F74" s="8">
        <v>16</v>
      </c>
    </row>
    <row r="75" spans="1:6" x14ac:dyDescent="0.25">
      <c r="A75" s="5"/>
      <c r="B75" s="24"/>
      <c r="C75" s="28" t="e">
        <f t="shared" si="3"/>
        <v>#N/A</v>
      </c>
      <c r="D75" s="90"/>
      <c r="E75" s="63"/>
      <c r="F75" s="8">
        <v>17</v>
      </c>
    </row>
    <row r="76" spans="1:6" x14ac:dyDescent="0.25">
      <c r="A76" s="5"/>
      <c r="B76" s="24"/>
      <c r="C76" s="28" t="e">
        <f t="shared" si="3"/>
        <v>#N/A</v>
      </c>
      <c r="D76" s="90"/>
      <c r="E76" s="63"/>
      <c r="F76" s="8">
        <v>18</v>
      </c>
    </row>
    <row r="77" spans="1:6" x14ac:dyDescent="0.25">
      <c r="A77" s="5"/>
      <c r="B77" s="24"/>
      <c r="C77" s="28" t="e">
        <f t="shared" si="3"/>
        <v>#N/A</v>
      </c>
      <c r="D77" s="90"/>
      <c r="E77" s="63"/>
      <c r="F77" s="8">
        <v>19</v>
      </c>
    </row>
    <row r="78" spans="1:6" x14ac:dyDescent="0.25">
      <c r="A78" s="5"/>
      <c r="B78" s="24"/>
      <c r="C78" s="28" t="e">
        <f t="shared" si="3"/>
        <v>#N/A</v>
      </c>
      <c r="D78" s="90"/>
      <c r="E78" s="63"/>
      <c r="F78" s="8">
        <v>20</v>
      </c>
    </row>
    <row r="79" spans="1:6" x14ac:dyDescent="0.25">
      <c r="A79" s="5"/>
      <c r="B79" s="24"/>
      <c r="C79" s="28" t="e">
        <f t="shared" si="3"/>
        <v>#N/A</v>
      </c>
      <c r="D79" s="90"/>
      <c r="E79" s="63"/>
      <c r="F79" s="8">
        <v>21</v>
      </c>
    </row>
    <row r="80" spans="1:6" x14ac:dyDescent="0.25">
      <c r="A80" s="5"/>
      <c r="B80" s="24"/>
      <c r="C80" s="28" t="e">
        <f t="shared" si="3"/>
        <v>#N/A</v>
      </c>
      <c r="D80" s="90"/>
      <c r="E80" s="63"/>
      <c r="F80" s="8">
        <v>22</v>
      </c>
    </row>
    <row r="81" spans="1:6" x14ac:dyDescent="0.25">
      <c r="A81" s="5"/>
      <c r="B81" s="24"/>
      <c r="C81" s="28" t="e">
        <f t="shared" si="3"/>
        <v>#N/A</v>
      </c>
      <c r="D81" s="90"/>
      <c r="E81" s="63"/>
      <c r="F81" s="8">
        <v>23</v>
      </c>
    </row>
    <row r="82" spans="1:6" ht="15.75" thickBot="1" x14ac:dyDescent="0.3">
      <c r="A82" s="5"/>
      <c r="B82" s="24"/>
      <c r="C82" s="28" t="e">
        <f t="shared" si="3"/>
        <v>#N/A</v>
      </c>
      <c r="D82" s="152"/>
      <c r="E82" s="64"/>
      <c r="F82" s="10">
        <v>24</v>
      </c>
    </row>
    <row r="83" spans="1:6" ht="15.75" thickBot="1" x14ac:dyDescent="0.3">
      <c r="A83" s="16"/>
      <c r="B83" s="11"/>
      <c r="C83" s="11"/>
      <c r="D83" s="144"/>
      <c r="E83" s="11"/>
      <c r="F83" s="16"/>
    </row>
    <row r="84" spans="1:6" x14ac:dyDescent="0.25">
      <c r="A84" s="45"/>
      <c r="B84" s="110" t="s">
        <v>67</v>
      </c>
      <c r="C84" s="111"/>
      <c r="D84" s="142"/>
      <c r="E84" s="111" t="s">
        <v>60</v>
      </c>
      <c r="F84" s="112"/>
    </row>
    <row r="85" spans="1:6" x14ac:dyDescent="0.25">
      <c r="A85" s="3" t="s">
        <v>139</v>
      </c>
      <c r="B85" s="6" t="s">
        <v>0</v>
      </c>
      <c r="C85" s="3" t="s">
        <v>1</v>
      </c>
      <c r="D85" s="143" t="s">
        <v>2</v>
      </c>
      <c r="E85" s="3" t="s">
        <v>3</v>
      </c>
      <c r="F85" s="7" t="s">
        <v>4</v>
      </c>
    </row>
    <row r="86" spans="1:6" x14ac:dyDescent="0.25">
      <c r="A86" s="5">
        <v>1</v>
      </c>
      <c r="B86" s="24" t="s">
        <v>73</v>
      </c>
      <c r="C86" s="28" t="str">
        <f t="shared" ref="C86:C93" si="4">VLOOKUP(B86,$B$221:$C$244,2,FALSE)</f>
        <v>Dundee Hawkhill A</v>
      </c>
      <c r="D86" s="136" t="s">
        <v>746</v>
      </c>
      <c r="E86" s="63">
        <v>51.55</v>
      </c>
      <c r="F86" s="8">
        <v>1</v>
      </c>
    </row>
    <row r="87" spans="1:6" x14ac:dyDescent="0.25">
      <c r="A87" s="5">
        <v>1</v>
      </c>
      <c r="B87" s="24" t="s">
        <v>84</v>
      </c>
      <c r="C87" s="28" t="str">
        <f t="shared" si="4"/>
        <v>Kilbarchan A</v>
      </c>
      <c r="D87" s="76" t="s">
        <v>750</v>
      </c>
      <c r="E87" s="63">
        <v>52.77</v>
      </c>
      <c r="F87" s="8">
        <v>2</v>
      </c>
    </row>
    <row r="88" spans="1:6" x14ac:dyDescent="0.25">
      <c r="A88" s="5">
        <v>1</v>
      </c>
      <c r="B88" s="24" t="s">
        <v>93</v>
      </c>
      <c r="C88" s="28" t="str">
        <f t="shared" si="4"/>
        <v>Lasswade A</v>
      </c>
      <c r="D88" s="76" t="s">
        <v>482</v>
      </c>
      <c r="E88" s="63">
        <v>54.52</v>
      </c>
      <c r="F88" s="8">
        <v>3</v>
      </c>
    </row>
    <row r="89" spans="1:6" x14ac:dyDescent="0.25">
      <c r="A89" s="5"/>
      <c r="B89" s="24"/>
      <c r="C89" s="28" t="e">
        <f t="shared" si="4"/>
        <v>#N/A</v>
      </c>
      <c r="D89" s="74"/>
      <c r="E89" s="63"/>
      <c r="F89" s="8">
        <v>4</v>
      </c>
    </row>
    <row r="90" spans="1:6" x14ac:dyDescent="0.25">
      <c r="A90" s="5"/>
      <c r="B90" s="24"/>
      <c r="C90" s="28" t="e">
        <f t="shared" si="4"/>
        <v>#N/A</v>
      </c>
      <c r="D90" s="74"/>
      <c r="E90" s="63"/>
      <c r="F90" s="8">
        <v>5</v>
      </c>
    </row>
    <row r="91" spans="1:6" x14ac:dyDescent="0.25">
      <c r="A91" s="5"/>
      <c r="B91" s="24"/>
      <c r="C91" s="28" t="e">
        <f t="shared" si="4"/>
        <v>#N/A</v>
      </c>
      <c r="D91" s="74"/>
      <c r="E91" s="63"/>
      <c r="F91" s="8">
        <v>6</v>
      </c>
    </row>
    <row r="92" spans="1:6" x14ac:dyDescent="0.25">
      <c r="A92" s="5"/>
      <c r="B92" s="24"/>
      <c r="C92" s="28" t="e">
        <f t="shared" si="4"/>
        <v>#N/A</v>
      </c>
      <c r="D92" s="74"/>
      <c r="E92" s="63"/>
      <c r="F92" s="8">
        <v>7</v>
      </c>
    </row>
    <row r="93" spans="1:6" x14ac:dyDescent="0.25">
      <c r="A93" s="5"/>
      <c r="B93" s="24"/>
      <c r="C93" s="28" t="e">
        <f t="shared" si="4"/>
        <v>#N/A</v>
      </c>
      <c r="D93" s="74"/>
      <c r="E93" s="63"/>
      <c r="F93" s="8">
        <v>8</v>
      </c>
    </row>
    <row r="94" spans="1:6" x14ac:dyDescent="0.25">
      <c r="A94" s="5"/>
      <c r="B94" s="24"/>
      <c r="C94" s="28" t="e">
        <f t="shared" ref="C94:C109" si="5">VLOOKUP(B94,$B$221:$C$244,2,FALSE)</f>
        <v>#N/A</v>
      </c>
      <c r="D94" s="90"/>
      <c r="E94" s="63"/>
      <c r="F94" s="8">
        <v>9</v>
      </c>
    </row>
    <row r="95" spans="1:6" x14ac:dyDescent="0.25">
      <c r="A95" s="5"/>
      <c r="B95" s="24"/>
      <c r="C95" s="28" t="e">
        <f t="shared" si="5"/>
        <v>#N/A</v>
      </c>
      <c r="D95" s="90"/>
      <c r="E95" s="63"/>
      <c r="F95" s="8">
        <v>10</v>
      </c>
    </row>
    <row r="96" spans="1:6" x14ac:dyDescent="0.25">
      <c r="A96" s="5"/>
      <c r="B96" s="24"/>
      <c r="C96" s="28" t="e">
        <f t="shared" si="5"/>
        <v>#N/A</v>
      </c>
      <c r="D96" s="90"/>
      <c r="E96" s="63"/>
      <c r="F96" s="8">
        <v>11</v>
      </c>
    </row>
    <row r="97" spans="1:6" x14ac:dyDescent="0.25">
      <c r="A97" s="5"/>
      <c r="B97" s="24"/>
      <c r="C97" s="28" t="e">
        <f t="shared" si="5"/>
        <v>#N/A</v>
      </c>
      <c r="D97" s="90"/>
      <c r="E97" s="63"/>
      <c r="F97" s="8">
        <v>12</v>
      </c>
    </row>
    <row r="98" spans="1:6" x14ac:dyDescent="0.25">
      <c r="A98" s="5"/>
      <c r="B98" s="24"/>
      <c r="C98" s="28" t="e">
        <f t="shared" si="5"/>
        <v>#N/A</v>
      </c>
      <c r="D98" s="90"/>
      <c r="E98" s="63"/>
      <c r="F98" s="8">
        <v>13</v>
      </c>
    </row>
    <row r="99" spans="1:6" x14ac:dyDescent="0.25">
      <c r="A99" s="5"/>
      <c r="B99" s="24"/>
      <c r="C99" s="28" t="e">
        <f t="shared" si="5"/>
        <v>#N/A</v>
      </c>
      <c r="D99" s="90"/>
      <c r="E99" s="63"/>
      <c r="F99" s="8">
        <v>14</v>
      </c>
    </row>
    <row r="100" spans="1:6" x14ac:dyDescent="0.25">
      <c r="A100" s="5"/>
      <c r="B100" s="24"/>
      <c r="C100" s="28" t="e">
        <f t="shared" si="5"/>
        <v>#N/A</v>
      </c>
      <c r="D100" s="90"/>
      <c r="E100" s="63"/>
      <c r="F100" s="8">
        <v>15</v>
      </c>
    </row>
    <row r="101" spans="1:6" x14ac:dyDescent="0.25">
      <c r="A101" s="5"/>
      <c r="B101" s="24"/>
      <c r="C101" s="28" t="e">
        <f t="shared" si="5"/>
        <v>#N/A</v>
      </c>
      <c r="D101" s="90"/>
      <c r="E101" s="63"/>
      <c r="F101" s="8">
        <v>16</v>
      </c>
    </row>
    <row r="102" spans="1:6" x14ac:dyDescent="0.25">
      <c r="A102" s="5"/>
      <c r="B102" s="24"/>
      <c r="C102" s="28" t="e">
        <f t="shared" si="5"/>
        <v>#N/A</v>
      </c>
      <c r="D102" s="90"/>
      <c r="E102" s="63"/>
      <c r="F102" s="8">
        <v>17</v>
      </c>
    </row>
    <row r="103" spans="1:6" x14ac:dyDescent="0.25">
      <c r="A103" s="5"/>
      <c r="B103" s="24"/>
      <c r="C103" s="28" t="e">
        <f t="shared" si="5"/>
        <v>#N/A</v>
      </c>
      <c r="D103" s="90"/>
      <c r="E103" s="63"/>
      <c r="F103" s="8">
        <v>18</v>
      </c>
    </row>
    <row r="104" spans="1:6" x14ac:dyDescent="0.25">
      <c r="A104" s="5"/>
      <c r="B104" s="24"/>
      <c r="C104" s="28" t="e">
        <f t="shared" si="5"/>
        <v>#N/A</v>
      </c>
      <c r="D104" s="90"/>
      <c r="E104" s="63"/>
      <c r="F104" s="8">
        <v>19</v>
      </c>
    </row>
    <row r="105" spans="1:6" x14ac:dyDescent="0.25">
      <c r="A105" s="5"/>
      <c r="B105" s="24"/>
      <c r="C105" s="28" t="e">
        <f t="shared" si="5"/>
        <v>#N/A</v>
      </c>
      <c r="D105" s="90"/>
      <c r="E105" s="63"/>
      <c r="F105" s="8">
        <v>20</v>
      </c>
    </row>
    <row r="106" spans="1:6" x14ac:dyDescent="0.25">
      <c r="A106" s="5"/>
      <c r="B106" s="24"/>
      <c r="C106" s="28" t="e">
        <f t="shared" si="5"/>
        <v>#N/A</v>
      </c>
      <c r="D106" s="90"/>
      <c r="E106" s="63"/>
      <c r="F106" s="8">
        <v>21</v>
      </c>
    </row>
    <row r="107" spans="1:6" x14ac:dyDescent="0.25">
      <c r="A107" s="5"/>
      <c r="B107" s="24"/>
      <c r="C107" s="28" t="e">
        <f t="shared" si="5"/>
        <v>#N/A</v>
      </c>
      <c r="D107" s="90"/>
      <c r="E107" s="63"/>
      <c r="F107" s="8">
        <v>22</v>
      </c>
    </row>
    <row r="108" spans="1:6" x14ac:dyDescent="0.25">
      <c r="A108" s="5"/>
      <c r="B108" s="24"/>
      <c r="C108" s="28" t="e">
        <f t="shared" si="5"/>
        <v>#N/A</v>
      </c>
      <c r="D108" s="90"/>
      <c r="E108" s="63"/>
      <c r="F108" s="8">
        <v>23</v>
      </c>
    </row>
    <row r="109" spans="1:6" ht="15.75" thickBot="1" x14ac:dyDescent="0.3">
      <c r="A109" s="5"/>
      <c r="B109" s="24"/>
      <c r="C109" s="28" t="e">
        <f t="shared" si="5"/>
        <v>#N/A</v>
      </c>
      <c r="D109" s="152"/>
      <c r="E109" s="64"/>
      <c r="F109" s="10">
        <v>24</v>
      </c>
    </row>
    <row r="110" spans="1:6" ht="15.75" thickBot="1" x14ac:dyDescent="0.3">
      <c r="A110" s="16"/>
      <c r="B110" s="40"/>
      <c r="C110" s="11"/>
      <c r="D110" s="144"/>
      <c r="E110" s="11"/>
      <c r="F110" s="41"/>
    </row>
    <row r="111" spans="1:6" x14ac:dyDescent="0.25">
      <c r="A111" s="45"/>
      <c r="B111" s="110" t="s">
        <v>21</v>
      </c>
      <c r="C111" s="111"/>
      <c r="D111" s="142"/>
      <c r="E111" s="111" t="s">
        <v>60</v>
      </c>
      <c r="F111" s="112"/>
    </row>
    <row r="112" spans="1:6" x14ac:dyDescent="0.25">
      <c r="A112" s="3" t="s">
        <v>139</v>
      </c>
      <c r="B112" s="6" t="s">
        <v>0</v>
      </c>
      <c r="C112" s="3" t="s">
        <v>1</v>
      </c>
      <c r="D112" s="143" t="s">
        <v>2</v>
      </c>
      <c r="E112" s="3" t="s">
        <v>3</v>
      </c>
      <c r="F112" s="7" t="s">
        <v>4</v>
      </c>
    </row>
    <row r="113" spans="1:6" x14ac:dyDescent="0.25">
      <c r="A113" s="5">
        <v>1</v>
      </c>
      <c r="B113" s="24" t="s">
        <v>93</v>
      </c>
      <c r="C113" s="28" t="str">
        <f>VLOOKUP(B113,$B$221:$C$244,2,FALSE)</f>
        <v>Lasswade A</v>
      </c>
      <c r="D113" s="76" t="s">
        <v>753</v>
      </c>
      <c r="E113" s="5" t="s">
        <v>544</v>
      </c>
      <c r="F113" s="8">
        <v>1</v>
      </c>
    </row>
    <row r="114" spans="1:6" x14ac:dyDescent="0.25">
      <c r="A114" s="5">
        <v>1</v>
      </c>
      <c r="B114" s="24" t="s">
        <v>73</v>
      </c>
      <c r="C114" s="28" t="str">
        <f>VLOOKUP(B114,$B$221:$C$244,2,FALSE)</f>
        <v>Dundee Hawkhill A</v>
      </c>
      <c r="D114" s="76" t="s">
        <v>747</v>
      </c>
      <c r="E114" s="5" t="s">
        <v>545</v>
      </c>
      <c r="F114" s="8">
        <v>2</v>
      </c>
    </row>
    <row r="115" spans="1:6" x14ac:dyDescent="0.25">
      <c r="A115" s="5">
        <v>1</v>
      </c>
      <c r="B115" s="24" t="s">
        <v>110</v>
      </c>
      <c r="C115" s="28" t="str">
        <f>VLOOKUP(B115,$B$221:$C$244,2,FALSE)</f>
        <v>Springburn  A</v>
      </c>
      <c r="D115" s="76" t="s">
        <v>745</v>
      </c>
      <c r="E115" s="5" t="s">
        <v>546</v>
      </c>
      <c r="F115" s="8">
        <v>3</v>
      </c>
    </row>
    <row r="116" spans="1:6" x14ac:dyDescent="0.25">
      <c r="A116" s="5"/>
      <c r="B116" s="24"/>
      <c r="C116" s="28"/>
      <c r="D116" s="74"/>
      <c r="E116" s="5"/>
      <c r="F116" s="8">
        <v>4</v>
      </c>
    </row>
    <row r="117" spans="1:6" x14ac:dyDescent="0.25">
      <c r="A117" s="5"/>
      <c r="B117" s="24"/>
      <c r="C117" s="28"/>
      <c r="D117" s="74"/>
      <c r="E117" s="5"/>
      <c r="F117" s="8">
        <v>5</v>
      </c>
    </row>
    <row r="118" spans="1:6" x14ac:dyDescent="0.25">
      <c r="A118" s="5"/>
      <c r="B118" s="24"/>
      <c r="C118" s="28"/>
      <c r="D118" s="74"/>
      <c r="E118" s="5"/>
      <c r="F118" s="8">
        <v>6</v>
      </c>
    </row>
    <row r="119" spans="1:6" x14ac:dyDescent="0.25">
      <c r="A119" s="5"/>
      <c r="B119" s="24"/>
      <c r="C119" s="28"/>
      <c r="D119" s="90"/>
      <c r="E119" s="5"/>
      <c r="F119" s="8">
        <v>7</v>
      </c>
    </row>
    <row r="120" spans="1:6" x14ac:dyDescent="0.25">
      <c r="A120" s="5"/>
      <c r="B120" s="24"/>
      <c r="C120" s="28" t="e">
        <f t="shared" ref="C120:C136" si="6">VLOOKUP(B120,$B$221:$C$244,2,FALSE)</f>
        <v>#N/A</v>
      </c>
      <c r="D120" s="90"/>
      <c r="E120" s="5"/>
      <c r="F120" s="8">
        <v>8</v>
      </c>
    </row>
    <row r="121" spans="1:6" x14ac:dyDescent="0.25">
      <c r="A121" s="5"/>
      <c r="B121" s="24"/>
      <c r="C121" s="28" t="e">
        <f t="shared" si="6"/>
        <v>#N/A</v>
      </c>
      <c r="D121" s="90"/>
      <c r="E121" s="5"/>
      <c r="F121" s="8">
        <v>9</v>
      </c>
    </row>
    <row r="122" spans="1:6" x14ac:dyDescent="0.25">
      <c r="A122" s="5"/>
      <c r="B122" s="24"/>
      <c r="C122" s="28" t="e">
        <f t="shared" si="6"/>
        <v>#N/A</v>
      </c>
      <c r="D122" s="90"/>
      <c r="E122" s="5"/>
      <c r="F122" s="8">
        <v>10</v>
      </c>
    </row>
    <row r="123" spans="1:6" x14ac:dyDescent="0.25">
      <c r="A123" s="5"/>
      <c r="B123" s="24"/>
      <c r="C123" s="28" t="e">
        <f t="shared" si="6"/>
        <v>#N/A</v>
      </c>
      <c r="D123" s="90"/>
      <c r="E123" s="5"/>
      <c r="F123" s="8">
        <v>11</v>
      </c>
    </row>
    <row r="124" spans="1:6" x14ac:dyDescent="0.25">
      <c r="A124" s="5"/>
      <c r="B124" s="24"/>
      <c r="C124" s="28" t="e">
        <f t="shared" si="6"/>
        <v>#N/A</v>
      </c>
      <c r="D124" s="90"/>
      <c r="E124" s="5"/>
      <c r="F124" s="8">
        <v>12</v>
      </c>
    </row>
    <row r="125" spans="1:6" x14ac:dyDescent="0.25">
      <c r="A125" s="5"/>
      <c r="B125" s="24"/>
      <c r="C125" s="28" t="e">
        <f t="shared" si="6"/>
        <v>#N/A</v>
      </c>
      <c r="D125" s="90"/>
      <c r="E125" s="5"/>
      <c r="F125" s="8">
        <v>13</v>
      </c>
    </row>
    <row r="126" spans="1:6" x14ac:dyDescent="0.25">
      <c r="A126" s="5"/>
      <c r="B126" s="24"/>
      <c r="C126" s="28" t="e">
        <f t="shared" si="6"/>
        <v>#N/A</v>
      </c>
      <c r="D126" s="90"/>
      <c r="E126" s="5"/>
      <c r="F126" s="8">
        <v>14</v>
      </c>
    </row>
    <row r="127" spans="1:6" x14ac:dyDescent="0.25">
      <c r="A127" s="5"/>
      <c r="B127" s="24"/>
      <c r="C127" s="28" t="e">
        <f t="shared" si="6"/>
        <v>#N/A</v>
      </c>
      <c r="D127" s="90"/>
      <c r="E127" s="5"/>
      <c r="F127" s="8">
        <v>15</v>
      </c>
    </row>
    <row r="128" spans="1:6" x14ac:dyDescent="0.25">
      <c r="A128" s="5"/>
      <c r="B128" s="24"/>
      <c r="C128" s="28" t="e">
        <f t="shared" si="6"/>
        <v>#N/A</v>
      </c>
      <c r="D128" s="90"/>
      <c r="E128" s="5"/>
      <c r="F128" s="8">
        <v>16</v>
      </c>
    </row>
    <row r="129" spans="1:7" x14ac:dyDescent="0.25">
      <c r="A129" s="5"/>
      <c r="B129" s="24"/>
      <c r="C129" s="28" t="e">
        <f t="shared" si="6"/>
        <v>#N/A</v>
      </c>
      <c r="D129" s="90"/>
      <c r="E129" s="5"/>
      <c r="F129" s="8">
        <v>17</v>
      </c>
    </row>
    <row r="130" spans="1:7" x14ac:dyDescent="0.25">
      <c r="A130" s="5"/>
      <c r="B130" s="24"/>
      <c r="C130" s="28" t="e">
        <f t="shared" si="6"/>
        <v>#N/A</v>
      </c>
      <c r="D130" s="90"/>
      <c r="E130" s="5"/>
      <c r="F130" s="8">
        <v>18</v>
      </c>
    </row>
    <row r="131" spans="1:7" x14ac:dyDescent="0.25">
      <c r="A131" s="5"/>
      <c r="B131" s="24"/>
      <c r="C131" s="28" t="e">
        <f t="shared" si="6"/>
        <v>#N/A</v>
      </c>
      <c r="D131" s="90"/>
      <c r="E131" s="5"/>
      <c r="F131" s="8">
        <v>19</v>
      </c>
    </row>
    <row r="132" spans="1:7" x14ac:dyDescent="0.25">
      <c r="A132" s="5"/>
      <c r="B132" s="24"/>
      <c r="C132" s="28" t="e">
        <f t="shared" si="6"/>
        <v>#N/A</v>
      </c>
      <c r="D132" s="90"/>
      <c r="E132" s="5"/>
      <c r="F132" s="8">
        <v>20</v>
      </c>
    </row>
    <row r="133" spans="1:7" x14ac:dyDescent="0.25">
      <c r="A133" s="5"/>
      <c r="B133" s="24"/>
      <c r="C133" s="28" t="e">
        <f t="shared" si="6"/>
        <v>#N/A</v>
      </c>
      <c r="D133" s="90"/>
      <c r="E133" s="5"/>
      <c r="F133" s="8">
        <v>21</v>
      </c>
    </row>
    <row r="134" spans="1:7" x14ac:dyDescent="0.25">
      <c r="A134" s="5"/>
      <c r="B134" s="24"/>
      <c r="C134" s="28" t="e">
        <f t="shared" si="6"/>
        <v>#N/A</v>
      </c>
      <c r="D134" s="90"/>
      <c r="E134" s="5"/>
      <c r="F134" s="8">
        <v>22</v>
      </c>
    </row>
    <row r="135" spans="1:7" x14ac:dyDescent="0.25">
      <c r="A135" s="5"/>
      <c r="B135" s="24"/>
      <c r="C135" s="28" t="e">
        <f t="shared" si="6"/>
        <v>#N/A</v>
      </c>
      <c r="D135" s="90"/>
      <c r="E135" s="5"/>
      <c r="F135" s="8">
        <v>23</v>
      </c>
    </row>
    <row r="136" spans="1:7" ht="15.75" thickBot="1" x14ac:dyDescent="0.3">
      <c r="A136" s="5"/>
      <c r="B136" s="24"/>
      <c r="C136" s="28" t="e">
        <f t="shared" si="6"/>
        <v>#N/A</v>
      </c>
      <c r="D136" s="152"/>
      <c r="E136" s="65"/>
      <c r="F136" s="10">
        <v>24</v>
      </c>
    </row>
    <row r="137" spans="1:7" ht="15.75" thickBot="1" x14ac:dyDescent="0.3"/>
    <row r="138" spans="1:7" x14ac:dyDescent="0.25">
      <c r="B138" s="110" t="s">
        <v>26</v>
      </c>
      <c r="C138" s="111"/>
      <c r="D138" s="142"/>
      <c r="E138" s="111" t="s">
        <v>60</v>
      </c>
      <c r="F138" s="112"/>
      <c r="G138" s="45"/>
    </row>
    <row r="139" spans="1:7" x14ac:dyDescent="0.25">
      <c r="B139" s="6" t="s">
        <v>0</v>
      </c>
      <c r="C139" s="3" t="s">
        <v>1</v>
      </c>
      <c r="D139" s="143" t="s">
        <v>2</v>
      </c>
      <c r="E139" s="3" t="s">
        <v>12</v>
      </c>
      <c r="F139" s="7" t="s">
        <v>4</v>
      </c>
      <c r="G139" s="15"/>
    </row>
    <row r="140" spans="1:7" x14ac:dyDescent="0.25">
      <c r="B140" s="24" t="s">
        <v>120</v>
      </c>
      <c r="C140" s="28" t="str">
        <f>VLOOKUP(B140,$B$221:$C$244,2,FALSE)</f>
        <v>Airdrie A</v>
      </c>
      <c r="D140" s="76" t="s">
        <v>176</v>
      </c>
      <c r="E140" s="63">
        <v>5.77</v>
      </c>
      <c r="F140" s="8">
        <v>1</v>
      </c>
      <c r="G140" s="16"/>
    </row>
    <row r="141" spans="1:7" x14ac:dyDescent="0.25">
      <c r="B141" s="24" t="s">
        <v>73</v>
      </c>
      <c r="C141" s="28" t="str">
        <f t="shared" ref="C141:C163" si="7">VLOOKUP(B141,$B$221:$C$244,2,FALSE)</f>
        <v>Dundee Hawkhill A</v>
      </c>
      <c r="D141" s="76" t="s">
        <v>177</v>
      </c>
      <c r="E141" s="63">
        <v>5.5</v>
      </c>
      <c r="F141" s="8">
        <v>2</v>
      </c>
      <c r="G141" s="16"/>
    </row>
    <row r="142" spans="1:7" x14ac:dyDescent="0.25">
      <c r="B142" s="24" t="s">
        <v>93</v>
      </c>
      <c r="C142" s="28" t="str">
        <f t="shared" si="7"/>
        <v>Lasswade A</v>
      </c>
      <c r="D142" s="76" t="s">
        <v>754</v>
      </c>
      <c r="E142" s="63">
        <v>4.8499999999999996</v>
      </c>
      <c r="F142" s="8">
        <v>3</v>
      </c>
      <c r="G142" s="16"/>
    </row>
    <row r="143" spans="1:7" x14ac:dyDescent="0.25">
      <c r="B143" s="24"/>
      <c r="C143" s="28" t="e">
        <f t="shared" si="7"/>
        <v>#N/A</v>
      </c>
      <c r="D143" s="74"/>
      <c r="E143" s="63"/>
      <c r="F143" s="8">
        <v>4</v>
      </c>
      <c r="G143" s="16"/>
    </row>
    <row r="144" spans="1:7" x14ac:dyDescent="0.25">
      <c r="B144" s="24"/>
      <c r="C144" s="28" t="e">
        <f t="shared" si="7"/>
        <v>#N/A</v>
      </c>
      <c r="D144" s="74"/>
      <c r="E144" s="63"/>
      <c r="F144" s="8">
        <v>5</v>
      </c>
      <c r="G144" s="16"/>
    </row>
    <row r="145" spans="2:7" x14ac:dyDescent="0.25">
      <c r="B145" s="24"/>
      <c r="C145" s="28" t="e">
        <f t="shared" si="7"/>
        <v>#N/A</v>
      </c>
      <c r="D145" s="74"/>
      <c r="E145" s="63"/>
      <c r="F145" s="8">
        <v>6</v>
      </c>
      <c r="G145" s="16"/>
    </row>
    <row r="146" spans="2:7" x14ac:dyDescent="0.25">
      <c r="B146" s="24"/>
      <c r="C146" s="28" t="e">
        <f t="shared" si="7"/>
        <v>#N/A</v>
      </c>
      <c r="D146" s="74"/>
      <c r="E146" s="63"/>
      <c r="F146" s="8">
        <v>7</v>
      </c>
      <c r="G146" s="16"/>
    </row>
    <row r="147" spans="2:7" x14ac:dyDescent="0.25">
      <c r="B147" s="24"/>
      <c r="C147" s="28" t="e">
        <f t="shared" si="7"/>
        <v>#N/A</v>
      </c>
      <c r="D147" s="74"/>
      <c r="E147" s="63"/>
      <c r="F147" s="8">
        <v>8</v>
      </c>
      <c r="G147" s="16"/>
    </row>
    <row r="148" spans="2:7" x14ac:dyDescent="0.25">
      <c r="B148" s="24"/>
      <c r="C148" s="28" t="e">
        <f t="shared" si="7"/>
        <v>#N/A</v>
      </c>
      <c r="D148" s="74"/>
      <c r="E148" s="63"/>
      <c r="F148" s="8">
        <v>9</v>
      </c>
      <c r="G148" s="16"/>
    </row>
    <row r="149" spans="2:7" x14ac:dyDescent="0.25">
      <c r="B149" s="24"/>
      <c r="C149" s="28" t="e">
        <f t="shared" si="7"/>
        <v>#N/A</v>
      </c>
      <c r="D149" s="74"/>
      <c r="E149" s="63"/>
      <c r="F149" s="8">
        <v>10</v>
      </c>
      <c r="G149" s="16"/>
    </row>
    <row r="150" spans="2:7" x14ac:dyDescent="0.25">
      <c r="B150" s="24"/>
      <c r="C150" s="28" t="e">
        <f t="shared" si="7"/>
        <v>#N/A</v>
      </c>
      <c r="D150" s="74"/>
      <c r="E150" s="63"/>
      <c r="F150" s="8">
        <v>11</v>
      </c>
      <c r="G150" s="16"/>
    </row>
    <row r="151" spans="2:7" x14ac:dyDescent="0.25">
      <c r="B151" s="24"/>
      <c r="C151" s="28" t="e">
        <f t="shared" si="7"/>
        <v>#N/A</v>
      </c>
      <c r="D151" s="74"/>
      <c r="E151" s="63"/>
      <c r="F151" s="8">
        <v>12</v>
      </c>
      <c r="G151" s="16"/>
    </row>
    <row r="152" spans="2:7" x14ac:dyDescent="0.25">
      <c r="B152" s="24"/>
      <c r="C152" s="28" t="e">
        <f t="shared" si="7"/>
        <v>#N/A</v>
      </c>
      <c r="D152" s="74"/>
      <c r="E152" s="63"/>
      <c r="F152" s="8">
        <v>13</v>
      </c>
      <c r="G152" s="16"/>
    </row>
    <row r="153" spans="2:7" x14ac:dyDescent="0.25">
      <c r="B153" s="24"/>
      <c r="C153" s="28" t="e">
        <f t="shared" si="7"/>
        <v>#N/A</v>
      </c>
      <c r="D153" s="74"/>
      <c r="E153" s="63"/>
      <c r="F153" s="8">
        <v>14</v>
      </c>
      <c r="G153" s="16"/>
    </row>
    <row r="154" spans="2:7" x14ac:dyDescent="0.25">
      <c r="B154" s="24"/>
      <c r="C154" s="28" t="e">
        <f t="shared" si="7"/>
        <v>#N/A</v>
      </c>
      <c r="D154" s="74"/>
      <c r="E154" s="63"/>
      <c r="F154" s="8">
        <v>15</v>
      </c>
      <c r="G154" s="16"/>
    </row>
    <row r="155" spans="2:7" x14ac:dyDescent="0.25">
      <c r="B155" s="24"/>
      <c r="C155" s="28" t="e">
        <f t="shared" si="7"/>
        <v>#N/A</v>
      </c>
      <c r="D155" s="74"/>
      <c r="E155" s="63"/>
      <c r="F155" s="8">
        <v>16</v>
      </c>
      <c r="G155" s="16"/>
    </row>
    <row r="156" spans="2:7" x14ac:dyDescent="0.25">
      <c r="B156" s="24"/>
      <c r="C156" s="28" t="e">
        <f t="shared" si="7"/>
        <v>#N/A</v>
      </c>
      <c r="D156" s="74"/>
      <c r="E156" s="63"/>
      <c r="F156" s="8">
        <v>17</v>
      </c>
      <c r="G156" s="16"/>
    </row>
    <row r="157" spans="2:7" x14ac:dyDescent="0.25">
      <c r="B157" s="24"/>
      <c r="C157" s="28" t="e">
        <f t="shared" si="7"/>
        <v>#N/A</v>
      </c>
      <c r="D157" s="74"/>
      <c r="E157" s="63"/>
      <c r="F157" s="8">
        <v>18</v>
      </c>
      <c r="G157" s="16"/>
    </row>
    <row r="158" spans="2:7" x14ac:dyDescent="0.25">
      <c r="B158" s="24"/>
      <c r="C158" s="28" t="e">
        <f t="shared" si="7"/>
        <v>#N/A</v>
      </c>
      <c r="D158" s="74"/>
      <c r="E158" s="63"/>
      <c r="F158" s="8">
        <v>19</v>
      </c>
      <c r="G158" s="16"/>
    </row>
    <row r="159" spans="2:7" x14ac:dyDescent="0.25">
      <c r="B159" s="24"/>
      <c r="C159" s="28" t="e">
        <f t="shared" si="7"/>
        <v>#N/A</v>
      </c>
      <c r="D159" s="74"/>
      <c r="E159" s="63"/>
      <c r="F159" s="8">
        <v>20</v>
      </c>
      <c r="G159" s="16"/>
    </row>
    <row r="160" spans="2:7" x14ac:dyDescent="0.25">
      <c r="B160" s="24"/>
      <c r="C160" s="28" t="e">
        <f t="shared" si="7"/>
        <v>#N/A</v>
      </c>
      <c r="D160" s="74"/>
      <c r="E160" s="63"/>
      <c r="F160" s="8">
        <v>21</v>
      </c>
      <c r="G160" s="16"/>
    </row>
    <row r="161" spans="2:7" x14ac:dyDescent="0.25">
      <c r="B161" s="24"/>
      <c r="C161" s="28" t="e">
        <f t="shared" si="7"/>
        <v>#N/A</v>
      </c>
      <c r="D161" s="74"/>
      <c r="E161" s="63"/>
      <c r="F161" s="8">
        <v>22</v>
      </c>
      <c r="G161" s="16"/>
    </row>
    <row r="162" spans="2:7" x14ac:dyDescent="0.25">
      <c r="B162" s="24"/>
      <c r="C162" s="28" t="e">
        <f t="shared" si="7"/>
        <v>#N/A</v>
      </c>
      <c r="D162" s="74"/>
      <c r="E162" s="63"/>
      <c r="F162" s="8">
        <v>23</v>
      </c>
      <c r="G162" s="16"/>
    </row>
    <row r="163" spans="2:7" ht="15.75" thickBot="1" x14ac:dyDescent="0.3">
      <c r="B163" s="24"/>
      <c r="C163" s="28" t="e">
        <f t="shared" si="7"/>
        <v>#N/A</v>
      </c>
      <c r="D163" s="152"/>
      <c r="E163" s="64"/>
      <c r="F163" s="10">
        <v>24</v>
      </c>
      <c r="G163" s="16"/>
    </row>
    <row r="164" spans="2:7" ht="15.75" thickBot="1" x14ac:dyDescent="0.3"/>
    <row r="165" spans="2:7" x14ac:dyDescent="0.25">
      <c r="B165" s="110" t="s">
        <v>27</v>
      </c>
      <c r="C165" s="111"/>
      <c r="D165" s="142"/>
      <c r="E165" s="111" t="s">
        <v>60</v>
      </c>
      <c r="F165" s="112"/>
      <c r="G165" s="45"/>
    </row>
    <row r="166" spans="2:7" x14ac:dyDescent="0.25">
      <c r="B166" s="6" t="s">
        <v>0</v>
      </c>
      <c r="C166" s="3" t="s">
        <v>1</v>
      </c>
      <c r="D166" s="143" t="s">
        <v>2</v>
      </c>
      <c r="E166" s="3" t="s">
        <v>140</v>
      </c>
      <c r="F166" s="7" t="s">
        <v>4</v>
      </c>
      <c r="G166" s="15"/>
    </row>
    <row r="167" spans="2:7" x14ac:dyDescent="0.25">
      <c r="B167" s="24" t="s">
        <v>76</v>
      </c>
      <c r="C167" s="28" t="str">
        <f>VLOOKUP(B167,$B$221:$C$244,2,FALSE)</f>
        <v>East Kilbride A</v>
      </c>
      <c r="D167" s="76" t="s">
        <v>755</v>
      </c>
      <c r="E167" s="63">
        <v>1.88</v>
      </c>
      <c r="F167" s="8">
        <v>1</v>
      </c>
      <c r="G167" s="16"/>
    </row>
    <row r="168" spans="2:7" x14ac:dyDescent="0.25">
      <c r="B168" s="24" t="s">
        <v>84</v>
      </c>
      <c r="C168" s="28" t="str">
        <f>VLOOKUP(B168,$B$221:$C$244,2,FALSE)</f>
        <v>Kilbarchan A</v>
      </c>
      <c r="D168" s="76" t="s">
        <v>751</v>
      </c>
      <c r="E168" s="63">
        <v>1.8</v>
      </c>
      <c r="F168" s="8">
        <v>2</v>
      </c>
      <c r="G168" s="16"/>
    </row>
    <row r="169" spans="2:7" x14ac:dyDescent="0.25">
      <c r="B169" s="24" t="s">
        <v>93</v>
      </c>
      <c r="C169" s="28" t="str">
        <f>VLOOKUP(B169,$B$221:$C$244,2,FALSE)</f>
        <v>Lasswade A</v>
      </c>
      <c r="D169" s="76" t="s">
        <v>754</v>
      </c>
      <c r="E169" s="63">
        <v>1.65</v>
      </c>
      <c r="F169" s="8">
        <v>3</v>
      </c>
      <c r="G169" s="16"/>
    </row>
    <row r="170" spans="2:7" x14ac:dyDescent="0.25">
      <c r="B170" s="24" t="s">
        <v>73</v>
      </c>
      <c r="C170" s="28" t="str">
        <f>VLOOKUP(B170,$B$221:$C$244,2,FALSE)</f>
        <v>Dundee Hawkhill A</v>
      </c>
      <c r="D170" s="76" t="s">
        <v>178</v>
      </c>
      <c r="E170" s="63">
        <v>0</v>
      </c>
      <c r="F170" s="8">
        <v>4</v>
      </c>
      <c r="G170" s="16"/>
    </row>
    <row r="171" spans="2:7" x14ac:dyDescent="0.25">
      <c r="B171" s="24"/>
      <c r="C171" s="28"/>
      <c r="D171" s="74"/>
      <c r="E171" s="63"/>
      <c r="F171" s="8">
        <v>5</v>
      </c>
      <c r="G171" s="16"/>
    </row>
    <row r="172" spans="2:7" x14ac:dyDescent="0.25">
      <c r="B172" s="24"/>
      <c r="C172" s="28"/>
      <c r="D172" s="74"/>
      <c r="E172" s="63"/>
      <c r="F172" s="8">
        <v>6</v>
      </c>
      <c r="G172" s="16"/>
    </row>
    <row r="173" spans="2:7" x14ac:dyDescent="0.25">
      <c r="B173" s="24"/>
      <c r="C173" s="28"/>
      <c r="D173" s="74"/>
      <c r="E173" s="63"/>
      <c r="F173" s="8">
        <v>7</v>
      </c>
      <c r="G173" s="16"/>
    </row>
    <row r="174" spans="2:7" x14ac:dyDescent="0.25">
      <c r="B174" s="24"/>
      <c r="C174" s="28" t="e">
        <f t="shared" ref="C174:C190" si="8">VLOOKUP(B174,$B$221:$C$244,2,FALSE)</f>
        <v>#N/A</v>
      </c>
      <c r="D174" s="74"/>
      <c r="E174" s="63"/>
      <c r="F174" s="8">
        <v>8</v>
      </c>
      <c r="G174" s="16"/>
    </row>
    <row r="175" spans="2:7" x14ac:dyDescent="0.25">
      <c r="B175" s="24"/>
      <c r="C175" s="28" t="e">
        <f t="shared" si="8"/>
        <v>#N/A</v>
      </c>
      <c r="D175" s="74"/>
      <c r="E175" s="63"/>
      <c r="F175" s="8">
        <v>9</v>
      </c>
      <c r="G175" s="16"/>
    </row>
    <row r="176" spans="2:7" x14ac:dyDescent="0.25">
      <c r="B176" s="24"/>
      <c r="C176" s="28" t="e">
        <f t="shared" si="8"/>
        <v>#N/A</v>
      </c>
      <c r="D176" s="74"/>
      <c r="E176" s="63"/>
      <c r="F176" s="8">
        <v>10</v>
      </c>
      <c r="G176" s="16"/>
    </row>
    <row r="177" spans="2:7" x14ac:dyDescent="0.25">
      <c r="B177" s="24"/>
      <c r="C177" s="28" t="e">
        <f t="shared" si="8"/>
        <v>#N/A</v>
      </c>
      <c r="D177" s="74"/>
      <c r="E177" s="63"/>
      <c r="F177" s="8">
        <v>11</v>
      </c>
      <c r="G177" s="16"/>
    </row>
    <row r="178" spans="2:7" x14ac:dyDescent="0.25">
      <c r="B178" s="24"/>
      <c r="C178" s="28" t="e">
        <f t="shared" si="8"/>
        <v>#N/A</v>
      </c>
      <c r="D178" s="74"/>
      <c r="E178" s="63"/>
      <c r="F178" s="8">
        <v>12</v>
      </c>
      <c r="G178" s="16"/>
    </row>
    <row r="179" spans="2:7" x14ac:dyDescent="0.25">
      <c r="B179" s="24"/>
      <c r="C179" s="28" t="e">
        <f t="shared" si="8"/>
        <v>#N/A</v>
      </c>
      <c r="D179" s="74"/>
      <c r="E179" s="63"/>
      <c r="F179" s="8">
        <v>13</v>
      </c>
      <c r="G179" s="16"/>
    </row>
    <row r="180" spans="2:7" x14ac:dyDescent="0.25">
      <c r="B180" s="24"/>
      <c r="C180" s="28" t="e">
        <f t="shared" si="8"/>
        <v>#N/A</v>
      </c>
      <c r="D180" s="90"/>
      <c r="E180" s="63"/>
      <c r="F180" s="8">
        <v>14</v>
      </c>
      <c r="G180" s="16"/>
    </row>
    <row r="181" spans="2:7" x14ac:dyDescent="0.25">
      <c r="B181" s="24"/>
      <c r="C181" s="28" t="e">
        <f t="shared" si="8"/>
        <v>#N/A</v>
      </c>
      <c r="D181" s="90"/>
      <c r="E181" s="63"/>
      <c r="F181" s="8">
        <v>15</v>
      </c>
      <c r="G181" s="16"/>
    </row>
    <row r="182" spans="2:7" x14ac:dyDescent="0.25">
      <c r="B182" s="24"/>
      <c r="C182" s="28" t="e">
        <f t="shared" si="8"/>
        <v>#N/A</v>
      </c>
      <c r="D182" s="90"/>
      <c r="E182" s="63"/>
      <c r="F182" s="8">
        <v>16</v>
      </c>
      <c r="G182" s="16"/>
    </row>
    <row r="183" spans="2:7" x14ac:dyDescent="0.25">
      <c r="B183" s="24"/>
      <c r="C183" s="28" t="e">
        <f t="shared" si="8"/>
        <v>#N/A</v>
      </c>
      <c r="D183" s="90"/>
      <c r="E183" s="63"/>
      <c r="F183" s="8">
        <v>17</v>
      </c>
      <c r="G183" s="16"/>
    </row>
    <row r="184" spans="2:7" x14ac:dyDescent="0.25">
      <c r="B184" s="24"/>
      <c r="C184" s="28" t="e">
        <f t="shared" si="8"/>
        <v>#N/A</v>
      </c>
      <c r="D184" s="90"/>
      <c r="E184" s="63"/>
      <c r="F184" s="8">
        <v>18</v>
      </c>
      <c r="G184" s="16"/>
    </row>
    <row r="185" spans="2:7" x14ac:dyDescent="0.25">
      <c r="B185" s="24"/>
      <c r="C185" s="28" t="e">
        <f t="shared" si="8"/>
        <v>#N/A</v>
      </c>
      <c r="D185" s="90"/>
      <c r="E185" s="63"/>
      <c r="F185" s="8">
        <v>19</v>
      </c>
      <c r="G185" s="16"/>
    </row>
    <row r="186" spans="2:7" x14ac:dyDescent="0.25">
      <c r="B186" s="24"/>
      <c r="C186" s="28" t="e">
        <f t="shared" si="8"/>
        <v>#N/A</v>
      </c>
      <c r="D186" s="90"/>
      <c r="E186" s="63"/>
      <c r="F186" s="8">
        <v>20</v>
      </c>
      <c r="G186" s="16"/>
    </row>
    <row r="187" spans="2:7" x14ac:dyDescent="0.25">
      <c r="B187" s="24"/>
      <c r="C187" s="28" t="e">
        <f t="shared" si="8"/>
        <v>#N/A</v>
      </c>
      <c r="D187" s="90"/>
      <c r="E187" s="63"/>
      <c r="F187" s="8">
        <v>21</v>
      </c>
      <c r="G187" s="16"/>
    </row>
    <row r="188" spans="2:7" x14ac:dyDescent="0.25">
      <c r="B188" s="24"/>
      <c r="C188" s="28" t="e">
        <f t="shared" si="8"/>
        <v>#N/A</v>
      </c>
      <c r="D188" s="90"/>
      <c r="E188" s="4"/>
      <c r="F188" s="8">
        <v>22</v>
      </c>
      <c r="G188" s="16"/>
    </row>
    <row r="189" spans="2:7" x14ac:dyDescent="0.25">
      <c r="B189" s="24"/>
      <c r="C189" s="28" t="e">
        <f t="shared" si="8"/>
        <v>#N/A</v>
      </c>
      <c r="D189" s="90"/>
      <c r="E189" s="4"/>
      <c r="F189" s="8">
        <v>23</v>
      </c>
      <c r="G189" s="16"/>
    </row>
    <row r="190" spans="2:7" ht="15.75" thickBot="1" x14ac:dyDescent="0.3">
      <c r="B190" s="24"/>
      <c r="C190" s="28" t="e">
        <f t="shared" si="8"/>
        <v>#N/A</v>
      </c>
      <c r="D190" s="152"/>
      <c r="E190" s="9"/>
      <c r="F190" s="10">
        <v>24</v>
      </c>
      <c r="G190" s="16"/>
    </row>
    <row r="191" spans="2:7" ht="15.75" thickBot="1" x14ac:dyDescent="0.3"/>
    <row r="192" spans="2:7" x14ac:dyDescent="0.25">
      <c r="B192" s="110" t="s">
        <v>28</v>
      </c>
      <c r="C192" s="111"/>
      <c r="D192" s="142"/>
      <c r="E192" s="111" t="s">
        <v>60</v>
      </c>
      <c r="F192" s="112"/>
      <c r="G192" s="45"/>
    </row>
    <row r="193" spans="2:7" x14ac:dyDescent="0.25">
      <c r="B193" s="6" t="s">
        <v>0</v>
      </c>
      <c r="C193" s="3" t="s">
        <v>1</v>
      </c>
      <c r="D193" s="143" t="s">
        <v>2</v>
      </c>
      <c r="E193" s="86" t="s">
        <v>12</v>
      </c>
      <c r="F193" s="7" t="s">
        <v>4</v>
      </c>
      <c r="G193" s="15"/>
    </row>
    <row r="194" spans="2:7" x14ac:dyDescent="0.25">
      <c r="B194" s="24" t="s">
        <v>73</v>
      </c>
      <c r="C194" s="28" t="str">
        <f t="shared" ref="C194:C200" si="9">VLOOKUP(B194,$B$221:$C$244,2,FALSE)</f>
        <v>Dundee Hawkhill A</v>
      </c>
      <c r="D194" s="76" t="s">
        <v>179</v>
      </c>
      <c r="E194" s="63">
        <v>9.5</v>
      </c>
      <c r="F194" s="8">
        <v>1</v>
      </c>
      <c r="G194" s="16"/>
    </row>
    <row r="195" spans="2:7" x14ac:dyDescent="0.25">
      <c r="B195" s="24" t="s">
        <v>123</v>
      </c>
      <c r="C195" s="28" t="str">
        <f t="shared" si="9"/>
        <v>Edinburgh AC A</v>
      </c>
      <c r="D195" s="76" t="s">
        <v>674</v>
      </c>
      <c r="E195" s="63">
        <v>9.4600000000000009</v>
      </c>
      <c r="F195" s="8">
        <v>2</v>
      </c>
      <c r="G195" s="16"/>
    </row>
    <row r="196" spans="2:7" x14ac:dyDescent="0.25">
      <c r="B196" s="24" t="s">
        <v>93</v>
      </c>
      <c r="C196" s="28" t="str">
        <f t="shared" si="9"/>
        <v>Lasswade A</v>
      </c>
      <c r="D196" s="76" t="s">
        <v>675</v>
      </c>
      <c r="E196" s="63">
        <v>9.26</v>
      </c>
      <c r="F196" s="8">
        <v>3</v>
      </c>
      <c r="G196" s="16"/>
    </row>
    <row r="197" spans="2:7" x14ac:dyDescent="0.25">
      <c r="B197" s="24"/>
      <c r="C197" s="28" t="e">
        <f t="shared" si="9"/>
        <v>#N/A</v>
      </c>
      <c r="D197" s="74"/>
      <c r="E197" s="63"/>
      <c r="F197" s="8">
        <v>4</v>
      </c>
      <c r="G197" s="16"/>
    </row>
    <row r="198" spans="2:7" x14ac:dyDescent="0.25">
      <c r="B198" s="24"/>
      <c r="C198" s="28" t="e">
        <f t="shared" si="9"/>
        <v>#N/A</v>
      </c>
      <c r="D198" s="74"/>
      <c r="E198" s="63"/>
      <c r="F198" s="8">
        <v>5</v>
      </c>
      <c r="G198" s="16"/>
    </row>
    <row r="199" spans="2:7" x14ac:dyDescent="0.25">
      <c r="B199" s="24"/>
      <c r="C199" s="28" t="e">
        <f t="shared" si="9"/>
        <v>#N/A</v>
      </c>
      <c r="D199" s="74"/>
      <c r="E199" s="63"/>
      <c r="F199" s="8">
        <v>6</v>
      </c>
      <c r="G199" s="16"/>
    </row>
    <row r="200" spans="2:7" x14ac:dyDescent="0.25">
      <c r="B200" s="24"/>
      <c r="C200" s="28" t="e">
        <f t="shared" si="9"/>
        <v>#N/A</v>
      </c>
      <c r="D200" s="74"/>
      <c r="E200" s="63"/>
      <c r="F200" s="8">
        <v>7</v>
      </c>
      <c r="G200" s="16"/>
    </row>
    <row r="201" spans="2:7" x14ac:dyDescent="0.25">
      <c r="B201" s="24"/>
      <c r="C201" s="28" t="e">
        <f t="shared" ref="C201:C217" si="10">VLOOKUP(B201,$B$221:$C$244,2,FALSE)</f>
        <v>#N/A</v>
      </c>
      <c r="D201" s="74"/>
      <c r="E201" s="63"/>
      <c r="F201" s="8">
        <v>8</v>
      </c>
      <c r="G201" s="16"/>
    </row>
    <row r="202" spans="2:7" x14ac:dyDescent="0.25">
      <c r="B202" s="24"/>
      <c r="C202" s="28" t="e">
        <f t="shared" si="10"/>
        <v>#N/A</v>
      </c>
      <c r="D202" s="74"/>
      <c r="E202" s="63"/>
      <c r="F202" s="8">
        <v>9</v>
      </c>
      <c r="G202" s="16"/>
    </row>
    <row r="203" spans="2:7" x14ac:dyDescent="0.25">
      <c r="B203" s="24"/>
      <c r="C203" s="28" t="e">
        <f t="shared" si="10"/>
        <v>#N/A</v>
      </c>
      <c r="D203" s="74"/>
      <c r="E203" s="63"/>
      <c r="F203" s="8">
        <v>10</v>
      </c>
      <c r="G203" s="16"/>
    </row>
    <row r="204" spans="2:7" x14ac:dyDescent="0.25">
      <c r="B204" s="24"/>
      <c r="C204" s="28" t="e">
        <f t="shared" si="10"/>
        <v>#N/A</v>
      </c>
      <c r="D204" s="74"/>
      <c r="E204" s="63"/>
      <c r="F204" s="8">
        <v>11</v>
      </c>
      <c r="G204" s="16"/>
    </row>
    <row r="205" spans="2:7" x14ac:dyDescent="0.25">
      <c r="B205" s="24"/>
      <c r="C205" s="28" t="e">
        <f t="shared" si="10"/>
        <v>#N/A</v>
      </c>
      <c r="D205" s="74"/>
      <c r="E205" s="63"/>
      <c r="F205" s="8">
        <v>12</v>
      </c>
      <c r="G205" s="16"/>
    </row>
    <row r="206" spans="2:7" x14ac:dyDescent="0.25">
      <c r="B206" s="24"/>
      <c r="C206" s="28" t="e">
        <f t="shared" si="10"/>
        <v>#N/A</v>
      </c>
      <c r="D206" s="90"/>
      <c r="E206" s="71"/>
      <c r="F206" s="8">
        <v>13</v>
      </c>
      <c r="G206" s="16"/>
    </row>
    <row r="207" spans="2:7" x14ac:dyDescent="0.25">
      <c r="B207" s="24"/>
      <c r="C207" s="28" t="e">
        <f t="shared" si="10"/>
        <v>#N/A</v>
      </c>
      <c r="D207" s="90"/>
      <c r="E207" s="71"/>
      <c r="F207" s="8">
        <v>14</v>
      </c>
      <c r="G207" s="16"/>
    </row>
    <row r="208" spans="2:7" x14ac:dyDescent="0.25">
      <c r="B208" s="24"/>
      <c r="C208" s="28" t="e">
        <f t="shared" si="10"/>
        <v>#N/A</v>
      </c>
      <c r="D208" s="90"/>
      <c r="E208" s="71"/>
      <c r="F208" s="8">
        <v>15</v>
      </c>
      <c r="G208" s="16"/>
    </row>
    <row r="209" spans="2:13" x14ac:dyDescent="0.25">
      <c r="B209" s="24"/>
      <c r="C209" s="28" t="e">
        <f t="shared" si="10"/>
        <v>#N/A</v>
      </c>
      <c r="D209" s="90"/>
      <c r="E209" s="71"/>
      <c r="F209" s="8">
        <v>16</v>
      </c>
      <c r="G209" s="16"/>
    </row>
    <row r="210" spans="2:13" x14ac:dyDescent="0.25">
      <c r="B210" s="24"/>
      <c r="C210" s="28" t="e">
        <f t="shared" si="10"/>
        <v>#N/A</v>
      </c>
      <c r="D210" s="90"/>
      <c r="E210" s="71"/>
      <c r="F210" s="8">
        <v>17</v>
      </c>
      <c r="G210" s="16"/>
    </row>
    <row r="211" spans="2:13" x14ac:dyDescent="0.25">
      <c r="B211" s="24"/>
      <c r="C211" s="28" t="e">
        <f t="shared" si="10"/>
        <v>#N/A</v>
      </c>
      <c r="D211" s="90"/>
      <c r="E211" s="71"/>
      <c r="F211" s="8">
        <v>18</v>
      </c>
      <c r="G211" s="16"/>
    </row>
    <row r="212" spans="2:13" x14ac:dyDescent="0.25">
      <c r="B212" s="24"/>
      <c r="C212" s="28" t="e">
        <f t="shared" si="10"/>
        <v>#N/A</v>
      </c>
      <c r="D212" s="90"/>
      <c r="E212" s="71"/>
      <c r="F212" s="8">
        <v>19</v>
      </c>
      <c r="G212" s="16"/>
    </row>
    <row r="213" spans="2:13" x14ac:dyDescent="0.25">
      <c r="B213" s="24"/>
      <c r="C213" s="28" t="e">
        <f t="shared" si="10"/>
        <v>#N/A</v>
      </c>
      <c r="D213" s="90"/>
      <c r="E213" s="71"/>
      <c r="F213" s="8">
        <v>20</v>
      </c>
      <c r="G213" s="16"/>
    </row>
    <row r="214" spans="2:13" x14ac:dyDescent="0.25">
      <c r="B214" s="24"/>
      <c r="C214" s="28" t="e">
        <f t="shared" si="10"/>
        <v>#N/A</v>
      </c>
      <c r="D214" s="90"/>
      <c r="E214" s="71"/>
      <c r="F214" s="8">
        <v>21</v>
      </c>
      <c r="G214" s="16"/>
    </row>
    <row r="215" spans="2:13" x14ac:dyDescent="0.25">
      <c r="B215" s="24"/>
      <c r="C215" s="28" t="e">
        <f t="shared" si="10"/>
        <v>#N/A</v>
      </c>
      <c r="D215" s="90"/>
      <c r="E215" s="71"/>
      <c r="F215" s="8">
        <v>22</v>
      </c>
      <c r="G215" s="16"/>
    </row>
    <row r="216" spans="2:13" x14ac:dyDescent="0.25">
      <c r="B216" s="24"/>
      <c r="C216" s="28" t="e">
        <f t="shared" si="10"/>
        <v>#N/A</v>
      </c>
      <c r="D216" s="90"/>
      <c r="E216" s="71"/>
      <c r="F216" s="42">
        <v>23</v>
      </c>
      <c r="G216" s="44"/>
    </row>
    <row r="217" spans="2:13" ht="15.75" thickBot="1" x14ac:dyDescent="0.3">
      <c r="B217" s="24"/>
      <c r="C217" s="28" t="e">
        <f t="shared" si="10"/>
        <v>#N/A</v>
      </c>
      <c r="D217" s="152"/>
      <c r="E217" s="72"/>
      <c r="F217" s="43">
        <v>24</v>
      </c>
      <c r="G217" s="44"/>
      <c r="J217" s="3" t="s">
        <v>484</v>
      </c>
      <c r="K217" s="3">
        <v>12</v>
      </c>
    </row>
    <row r="219" spans="2:13" ht="14.45" x14ac:dyDescent="0.35">
      <c r="B219" s="123" t="s">
        <v>62</v>
      </c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</row>
    <row r="220" spans="2:13" ht="35.1" customHeight="1" x14ac:dyDescent="0.25">
      <c r="B220" s="13" t="s">
        <v>0</v>
      </c>
      <c r="C220" s="13" t="s">
        <v>14</v>
      </c>
      <c r="D220" s="145" t="s">
        <v>20</v>
      </c>
      <c r="E220" s="14" t="s">
        <v>29</v>
      </c>
      <c r="F220" s="14" t="s">
        <v>25</v>
      </c>
      <c r="G220" s="14" t="s">
        <v>67</v>
      </c>
      <c r="H220" s="14" t="s">
        <v>21</v>
      </c>
      <c r="I220" s="14" t="s">
        <v>26</v>
      </c>
      <c r="J220" s="14" t="s">
        <v>30</v>
      </c>
      <c r="K220" s="14" t="s">
        <v>28</v>
      </c>
      <c r="L220" s="14" t="s">
        <v>15</v>
      </c>
      <c r="M220" s="14" t="s">
        <v>16</v>
      </c>
    </row>
    <row r="221" spans="2:13" x14ac:dyDescent="0.25">
      <c r="B221" s="22" t="s">
        <v>73</v>
      </c>
      <c r="C221" s="38" t="s">
        <v>75</v>
      </c>
      <c r="D221" s="146">
        <f t="shared" ref="D221:D231" si="11">IFERROR(VLOOKUP(B221,$B$5:$F$28,5,FALSE),$K$217)</f>
        <v>1</v>
      </c>
      <c r="E221" s="5">
        <f t="shared" ref="E221:E231" si="12">IFERROR(VLOOKUP(B221,$B$32:$F$55,5,FALSE),$K$217)</f>
        <v>1</v>
      </c>
      <c r="F221" s="5">
        <f t="shared" ref="F221:F231" si="13">IFERROR(VLOOKUP(B221,$B$59:$F$82,5,FALSE),$K$217)</f>
        <v>1</v>
      </c>
      <c r="G221" s="5">
        <f t="shared" ref="G221:G231" si="14">IFERROR(VLOOKUP(B221,$B$86:$F$109,5,FALSE),$K$217)</f>
        <v>1</v>
      </c>
      <c r="H221" s="5">
        <f t="shared" ref="H221:H231" si="15">IFERROR(VLOOKUP(B221,$B$113:$F$135,5,FALSE),$K$217)</f>
        <v>2</v>
      </c>
      <c r="I221" s="5">
        <f t="shared" ref="I221:I231" si="16">IFERROR(VLOOKUP(B221,$B$140:$F$163,5,FALSE),$K$217)</f>
        <v>2</v>
      </c>
      <c r="J221" s="5">
        <f t="shared" ref="J221:J231" si="17">IFERROR(VLOOKUP(B221,$B$167:$F$190,5,FALSE),$K$217)</f>
        <v>4</v>
      </c>
      <c r="K221" s="5">
        <f t="shared" ref="K221:K231" si="18">IFERROR(VLOOKUP(B221,$B$194:$F$217,5,FALSE),$K$217)</f>
        <v>1</v>
      </c>
      <c r="L221" s="3">
        <f t="array" ref="L221">SUM(IF(ISERROR(D221:K221),"",D221:K221))</f>
        <v>13</v>
      </c>
      <c r="M221" s="5">
        <v>1</v>
      </c>
    </row>
    <row r="222" spans="2:13" x14ac:dyDescent="0.25">
      <c r="B222" s="22" t="s">
        <v>93</v>
      </c>
      <c r="C222" s="37" t="s">
        <v>95</v>
      </c>
      <c r="D222" s="146">
        <f t="shared" si="11"/>
        <v>2</v>
      </c>
      <c r="E222" s="5">
        <f t="shared" si="12"/>
        <v>12</v>
      </c>
      <c r="F222" s="5">
        <f t="shared" si="13"/>
        <v>2</v>
      </c>
      <c r="G222" s="5">
        <f t="shared" si="14"/>
        <v>3</v>
      </c>
      <c r="H222" s="5">
        <f t="shared" si="15"/>
        <v>1</v>
      </c>
      <c r="I222" s="5">
        <f t="shared" si="16"/>
        <v>3</v>
      </c>
      <c r="J222" s="5">
        <f t="shared" si="17"/>
        <v>3</v>
      </c>
      <c r="K222" s="5">
        <f t="shared" si="18"/>
        <v>3</v>
      </c>
      <c r="L222" s="3">
        <f t="array" ref="L222">SUM(IF(ISERROR(D222:K222),"",D222:K222))</f>
        <v>29</v>
      </c>
      <c r="M222" s="5">
        <v>2</v>
      </c>
    </row>
    <row r="223" spans="2:13" x14ac:dyDescent="0.25">
      <c r="B223" s="22" t="s">
        <v>120</v>
      </c>
      <c r="C223" s="37" t="s">
        <v>68</v>
      </c>
      <c r="D223" s="146">
        <f t="shared" si="11"/>
        <v>3</v>
      </c>
      <c r="E223" s="5">
        <f t="shared" si="12"/>
        <v>12</v>
      </c>
      <c r="F223" s="5">
        <f t="shared" si="13"/>
        <v>3</v>
      </c>
      <c r="G223" s="5">
        <f t="shared" si="14"/>
        <v>12</v>
      </c>
      <c r="H223" s="5">
        <f t="shared" si="15"/>
        <v>12</v>
      </c>
      <c r="I223" s="5">
        <f t="shared" si="16"/>
        <v>1</v>
      </c>
      <c r="J223" s="5">
        <f t="shared" si="17"/>
        <v>12</v>
      </c>
      <c r="K223" s="5">
        <f t="shared" si="18"/>
        <v>12</v>
      </c>
      <c r="L223" s="3">
        <f t="array" ref="L223">SUM(IF(ISERROR(D223:K223),"",D223:K223))</f>
        <v>67</v>
      </c>
      <c r="M223" s="5">
        <v>3</v>
      </c>
    </row>
    <row r="224" spans="2:13" x14ac:dyDescent="0.25">
      <c r="B224" s="22" t="s">
        <v>84</v>
      </c>
      <c r="C224" s="38" t="s">
        <v>86</v>
      </c>
      <c r="D224" s="146">
        <f t="shared" si="11"/>
        <v>4</v>
      </c>
      <c r="E224" s="5">
        <f t="shared" si="12"/>
        <v>12</v>
      </c>
      <c r="F224" s="5">
        <f t="shared" si="13"/>
        <v>12</v>
      </c>
      <c r="G224" s="5">
        <f t="shared" si="14"/>
        <v>2</v>
      </c>
      <c r="H224" s="5">
        <f t="shared" si="15"/>
        <v>12</v>
      </c>
      <c r="I224" s="5">
        <f t="shared" si="16"/>
        <v>12</v>
      </c>
      <c r="J224" s="5">
        <f t="shared" si="17"/>
        <v>2</v>
      </c>
      <c r="K224" s="5">
        <f t="shared" si="18"/>
        <v>12</v>
      </c>
      <c r="L224" s="3">
        <f t="array" ref="L224">SUM(IF(ISERROR(D224:K224),"",D224:K224))</f>
        <v>68</v>
      </c>
      <c r="M224" s="5">
        <v>4</v>
      </c>
    </row>
    <row r="225" spans="2:13" x14ac:dyDescent="0.25">
      <c r="B225" s="22" t="s">
        <v>123</v>
      </c>
      <c r="C225" s="38" t="s">
        <v>141</v>
      </c>
      <c r="D225" s="146">
        <f t="shared" si="11"/>
        <v>6</v>
      </c>
      <c r="E225" s="5">
        <f t="shared" si="12"/>
        <v>12</v>
      </c>
      <c r="F225" s="5">
        <f t="shared" si="13"/>
        <v>5</v>
      </c>
      <c r="G225" s="5">
        <f t="shared" si="14"/>
        <v>12</v>
      </c>
      <c r="H225" s="5">
        <f t="shared" si="15"/>
        <v>12</v>
      </c>
      <c r="I225" s="5">
        <f t="shared" si="16"/>
        <v>12</v>
      </c>
      <c r="J225" s="5">
        <f t="shared" si="17"/>
        <v>12</v>
      </c>
      <c r="K225" s="5">
        <f t="shared" si="18"/>
        <v>2</v>
      </c>
      <c r="L225" s="3">
        <f t="array" ref="L225">SUM(IF(ISERROR(D225:K225),"",D225:K225))</f>
        <v>73</v>
      </c>
      <c r="M225" s="5">
        <v>5</v>
      </c>
    </row>
    <row r="226" spans="2:13" x14ac:dyDescent="0.25">
      <c r="B226" s="22" t="s">
        <v>107</v>
      </c>
      <c r="C226" s="37" t="s">
        <v>109</v>
      </c>
      <c r="D226" s="146">
        <f t="shared" si="11"/>
        <v>5</v>
      </c>
      <c r="E226" s="5">
        <f t="shared" si="12"/>
        <v>12</v>
      </c>
      <c r="F226" s="5">
        <f t="shared" si="13"/>
        <v>4</v>
      </c>
      <c r="G226" s="5">
        <f t="shared" si="14"/>
        <v>12</v>
      </c>
      <c r="H226" s="5">
        <f t="shared" si="15"/>
        <v>12</v>
      </c>
      <c r="I226" s="5">
        <f t="shared" si="16"/>
        <v>12</v>
      </c>
      <c r="J226" s="5">
        <f t="shared" si="17"/>
        <v>12</v>
      </c>
      <c r="K226" s="5">
        <f t="shared" si="18"/>
        <v>12</v>
      </c>
      <c r="L226" s="3">
        <f t="array" ref="L226">SUM(IF(ISERROR(D226:K226),"",D226:K226))</f>
        <v>81</v>
      </c>
      <c r="M226" s="5">
        <v>6</v>
      </c>
    </row>
    <row r="227" spans="2:13" x14ac:dyDescent="0.25">
      <c r="B227" s="22" t="s">
        <v>76</v>
      </c>
      <c r="C227" s="37" t="s">
        <v>78</v>
      </c>
      <c r="D227" s="146">
        <f t="shared" si="11"/>
        <v>12</v>
      </c>
      <c r="E227" s="5">
        <f t="shared" si="12"/>
        <v>12</v>
      </c>
      <c r="F227" s="5">
        <f t="shared" si="13"/>
        <v>12</v>
      </c>
      <c r="G227" s="5">
        <f t="shared" si="14"/>
        <v>12</v>
      </c>
      <c r="H227" s="5">
        <f t="shared" si="15"/>
        <v>12</v>
      </c>
      <c r="I227" s="5">
        <f t="shared" si="16"/>
        <v>12</v>
      </c>
      <c r="J227" s="5">
        <f t="shared" si="17"/>
        <v>1</v>
      </c>
      <c r="K227" s="5">
        <f t="shared" si="18"/>
        <v>12</v>
      </c>
      <c r="L227" s="3">
        <f t="array" ref="L227">SUM(IF(ISERROR(D227:K227),"",D227:K227))</f>
        <v>85</v>
      </c>
      <c r="M227" s="5">
        <v>7</v>
      </c>
    </row>
    <row r="228" spans="2:13" x14ac:dyDescent="0.25">
      <c r="B228" s="22" t="s">
        <v>110</v>
      </c>
      <c r="C228" s="39" t="s">
        <v>112</v>
      </c>
      <c r="D228" s="146">
        <f t="shared" si="11"/>
        <v>12</v>
      </c>
      <c r="E228" s="5">
        <f t="shared" si="12"/>
        <v>12</v>
      </c>
      <c r="F228" s="5">
        <f t="shared" si="13"/>
        <v>12</v>
      </c>
      <c r="G228" s="5">
        <f t="shared" si="14"/>
        <v>12</v>
      </c>
      <c r="H228" s="5">
        <f t="shared" si="15"/>
        <v>3</v>
      </c>
      <c r="I228" s="5">
        <f t="shared" si="16"/>
        <v>12</v>
      </c>
      <c r="J228" s="5">
        <f t="shared" si="17"/>
        <v>12</v>
      </c>
      <c r="K228" s="5">
        <f t="shared" si="18"/>
        <v>12</v>
      </c>
      <c r="L228" s="3">
        <f t="array" ref="L228">SUM(IF(ISERROR(D228:K228),"",D228:K228))</f>
        <v>87</v>
      </c>
      <c r="M228" s="5">
        <v>8</v>
      </c>
    </row>
    <row r="229" spans="2:13" x14ac:dyDescent="0.25">
      <c r="B229" s="22" t="s">
        <v>121</v>
      </c>
      <c r="C229" s="37" t="s">
        <v>69</v>
      </c>
      <c r="D229" s="146">
        <f t="shared" si="11"/>
        <v>12</v>
      </c>
      <c r="E229" s="5">
        <f t="shared" si="12"/>
        <v>12</v>
      </c>
      <c r="F229" s="5">
        <f t="shared" si="13"/>
        <v>12</v>
      </c>
      <c r="G229" s="5">
        <f t="shared" si="14"/>
        <v>12</v>
      </c>
      <c r="H229" s="5">
        <f t="shared" si="15"/>
        <v>12</v>
      </c>
      <c r="I229" s="5">
        <f t="shared" si="16"/>
        <v>12</v>
      </c>
      <c r="J229" s="5">
        <f t="shared" si="17"/>
        <v>12</v>
      </c>
      <c r="K229" s="5">
        <f t="shared" si="18"/>
        <v>12</v>
      </c>
      <c r="L229" s="3">
        <f t="array" ref="L229">SUM(IF(ISERROR(D229:K229),"",D229:K229))</f>
        <v>96</v>
      </c>
      <c r="M229" s="5">
        <v>9</v>
      </c>
    </row>
    <row r="230" spans="2:13" x14ac:dyDescent="0.25">
      <c r="B230" s="22" t="s">
        <v>124</v>
      </c>
      <c r="C230" s="38" t="s">
        <v>142</v>
      </c>
      <c r="D230" s="146">
        <f t="shared" si="11"/>
        <v>12</v>
      </c>
      <c r="E230" s="5">
        <f t="shared" si="12"/>
        <v>12</v>
      </c>
      <c r="F230" s="5">
        <f t="shared" si="13"/>
        <v>12</v>
      </c>
      <c r="G230" s="5">
        <f t="shared" si="14"/>
        <v>12</v>
      </c>
      <c r="H230" s="5">
        <f t="shared" si="15"/>
        <v>12</v>
      </c>
      <c r="I230" s="5">
        <f t="shared" si="16"/>
        <v>12</v>
      </c>
      <c r="J230" s="5">
        <f t="shared" si="17"/>
        <v>12</v>
      </c>
      <c r="K230" s="5">
        <f t="shared" si="18"/>
        <v>12</v>
      </c>
      <c r="L230" s="3">
        <f t="array" ref="L230">SUM(IF(ISERROR(D230:K230),"",D230:K230))</f>
        <v>96</v>
      </c>
      <c r="M230" s="5">
        <v>10</v>
      </c>
    </row>
    <row r="231" spans="2:13" x14ac:dyDescent="0.25">
      <c r="B231" s="22" t="s">
        <v>79</v>
      </c>
      <c r="C231" s="37" t="s">
        <v>81</v>
      </c>
      <c r="D231" s="146">
        <f t="shared" si="11"/>
        <v>12</v>
      </c>
      <c r="E231" s="5">
        <f t="shared" si="12"/>
        <v>12</v>
      </c>
      <c r="F231" s="5">
        <f t="shared" si="13"/>
        <v>12</v>
      </c>
      <c r="G231" s="5">
        <f t="shared" si="14"/>
        <v>12</v>
      </c>
      <c r="H231" s="5">
        <f t="shared" si="15"/>
        <v>12</v>
      </c>
      <c r="I231" s="5">
        <f t="shared" si="16"/>
        <v>12</v>
      </c>
      <c r="J231" s="5">
        <f t="shared" si="17"/>
        <v>12</v>
      </c>
      <c r="K231" s="5">
        <f t="shared" si="18"/>
        <v>12</v>
      </c>
      <c r="L231" s="3">
        <f t="array" ref="L231">SUM(IF(ISERROR(D231:K231),"",D231:K231))</f>
        <v>96</v>
      </c>
      <c r="M231" s="5">
        <v>11</v>
      </c>
    </row>
    <row r="232" spans="2:13" x14ac:dyDescent="0.25">
      <c r="B232" s="22"/>
      <c r="C232" s="37"/>
      <c r="D232" s="146" t="e">
        <f t="shared" ref="D232:D244" si="19">VLOOKUP(B232,$B$5:$F$28,5,FALSE)</f>
        <v>#N/A</v>
      </c>
      <c r="E232" s="5" t="e">
        <f t="shared" ref="E232:E244" si="20">VLOOKUP(B232,$B$32:$F$55,5,FALSE)</f>
        <v>#N/A</v>
      </c>
      <c r="F232" s="5" t="e">
        <f t="shared" ref="F232:F244" si="21">VLOOKUP(B232,$B$59:$F$82,5,FALSE)</f>
        <v>#N/A</v>
      </c>
      <c r="G232" s="5" t="e">
        <f t="shared" ref="G232:G244" si="22">VLOOKUP(B232,$B$86:$F$109,5,FALSE)</f>
        <v>#N/A</v>
      </c>
      <c r="H232" s="5" t="e">
        <f t="shared" ref="H232:H244" si="23">VLOOKUP(B232,$B$113:$F$135,5,FALSE)</f>
        <v>#N/A</v>
      </c>
      <c r="I232" s="5" t="e">
        <f t="shared" ref="I232:I244" si="24">VLOOKUP(B232,$B$140:$F$163,5,FALSE)</f>
        <v>#N/A</v>
      </c>
      <c r="J232" s="5" t="e">
        <f t="shared" ref="J232:J244" si="25">VLOOKUP(B232,$B$167:$F$190,5,FALSE)</f>
        <v>#N/A</v>
      </c>
      <c r="K232" s="5" t="e">
        <f t="shared" ref="K232:K244" si="26">VLOOKUP(B232,$B$194:$F$217,5,FALSE)</f>
        <v>#N/A</v>
      </c>
      <c r="L232" s="3">
        <f t="array" ref="L232">SUM(IF(ISERROR(D232:K232),"",D232:K232))</f>
        <v>0</v>
      </c>
      <c r="M232" s="5">
        <v>12</v>
      </c>
    </row>
    <row r="233" spans="2:13" x14ac:dyDescent="0.25">
      <c r="B233" s="22"/>
      <c r="C233" s="37"/>
      <c r="D233" s="146" t="e">
        <f t="shared" si="19"/>
        <v>#N/A</v>
      </c>
      <c r="E233" s="5" t="e">
        <f t="shared" si="20"/>
        <v>#N/A</v>
      </c>
      <c r="F233" s="5" t="e">
        <f t="shared" si="21"/>
        <v>#N/A</v>
      </c>
      <c r="G233" s="5" t="e">
        <f t="shared" si="22"/>
        <v>#N/A</v>
      </c>
      <c r="H233" s="5" t="e">
        <f t="shared" si="23"/>
        <v>#N/A</v>
      </c>
      <c r="I233" s="5" t="e">
        <f t="shared" si="24"/>
        <v>#N/A</v>
      </c>
      <c r="J233" s="5" t="e">
        <f t="shared" si="25"/>
        <v>#N/A</v>
      </c>
      <c r="K233" s="5" t="e">
        <f t="shared" si="26"/>
        <v>#N/A</v>
      </c>
      <c r="L233" s="3">
        <f t="array" ref="L233">SUM(IF(ISERROR(D233:K233),"",D233:K233))</f>
        <v>0</v>
      </c>
      <c r="M233" s="5">
        <v>13</v>
      </c>
    </row>
    <row r="234" spans="2:13" x14ac:dyDescent="0.25">
      <c r="B234" s="22"/>
      <c r="C234" s="38"/>
      <c r="D234" s="146" t="e">
        <f t="shared" si="19"/>
        <v>#N/A</v>
      </c>
      <c r="E234" s="5" t="e">
        <f t="shared" si="20"/>
        <v>#N/A</v>
      </c>
      <c r="F234" s="5" t="e">
        <f t="shared" si="21"/>
        <v>#N/A</v>
      </c>
      <c r="G234" s="5" t="e">
        <f t="shared" si="22"/>
        <v>#N/A</v>
      </c>
      <c r="H234" s="5" t="e">
        <f t="shared" si="23"/>
        <v>#N/A</v>
      </c>
      <c r="I234" s="5" t="e">
        <f t="shared" si="24"/>
        <v>#N/A</v>
      </c>
      <c r="J234" s="5" t="e">
        <f t="shared" si="25"/>
        <v>#N/A</v>
      </c>
      <c r="K234" s="5" t="e">
        <f t="shared" si="26"/>
        <v>#N/A</v>
      </c>
      <c r="L234" s="3">
        <f t="array" ref="L234">SUM(IF(ISERROR(D234:K234),"",D234:K234))</f>
        <v>0</v>
      </c>
      <c r="M234" s="5">
        <v>14</v>
      </c>
    </row>
    <row r="235" spans="2:13" x14ac:dyDescent="0.25">
      <c r="B235" s="22"/>
      <c r="C235" s="39"/>
      <c r="D235" s="146" t="e">
        <f t="shared" si="19"/>
        <v>#N/A</v>
      </c>
      <c r="E235" s="5" t="e">
        <f t="shared" si="20"/>
        <v>#N/A</v>
      </c>
      <c r="F235" s="5" t="e">
        <f t="shared" si="21"/>
        <v>#N/A</v>
      </c>
      <c r="G235" s="5" t="e">
        <f t="shared" si="22"/>
        <v>#N/A</v>
      </c>
      <c r="H235" s="5" t="e">
        <f t="shared" si="23"/>
        <v>#N/A</v>
      </c>
      <c r="I235" s="5" t="e">
        <f t="shared" si="24"/>
        <v>#N/A</v>
      </c>
      <c r="J235" s="5" t="e">
        <f t="shared" si="25"/>
        <v>#N/A</v>
      </c>
      <c r="K235" s="5" t="e">
        <f t="shared" si="26"/>
        <v>#N/A</v>
      </c>
      <c r="L235" s="3">
        <f t="array" ref="L235">SUM(IF(ISERROR(D235:K235),"",D235:K235))</f>
        <v>0</v>
      </c>
      <c r="M235" s="5">
        <v>15</v>
      </c>
    </row>
    <row r="236" spans="2:13" x14ac:dyDescent="0.25">
      <c r="B236" s="22"/>
      <c r="C236" s="38"/>
      <c r="D236" s="146" t="e">
        <f t="shared" si="19"/>
        <v>#N/A</v>
      </c>
      <c r="E236" s="5" t="e">
        <f t="shared" si="20"/>
        <v>#N/A</v>
      </c>
      <c r="F236" s="5" t="e">
        <f t="shared" si="21"/>
        <v>#N/A</v>
      </c>
      <c r="G236" s="5" t="e">
        <f t="shared" si="22"/>
        <v>#N/A</v>
      </c>
      <c r="H236" s="5" t="e">
        <f t="shared" si="23"/>
        <v>#N/A</v>
      </c>
      <c r="I236" s="5" t="e">
        <f t="shared" si="24"/>
        <v>#N/A</v>
      </c>
      <c r="J236" s="5" t="e">
        <f t="shared" si="25"/>
        <v>#N/A</v>
      </c>
      <c r="K236" s="5" t="e">
        <f t="shared" si="26"/>
        <v>#N/A</v>
      </c>
      <c r="L236" s="3">
        <f t="array" ref="L236">SUM(IF(ISERROR(D236:K236),"",D236:K236))</f>
        <v>0</v>
      </c>
      <c r="M236" s="5">
        <v>16</v>
      </c>
    </row>
    <row r="237" spans="2:13" x14ac:dyDescent="0.25">
      <c r="B237" s="22"/>
      <c r="C237" s="39"/>
      <c r="D237" s="146" t="e">
        <f t="shared" si="19"/>
        <v>#N/A</v>
      </c>
      <c r="E237" s="5" t="e">
        <f t="shared" si="20"/>
        <v>#N/A</v>
      </c>
      <c r="F237" s="5" t="e">
        <f t="shared" si="21"/>
        <v>#N/A</v>
      </c>
      <c r="G237" s="5" t="e">
        <f t="shared" si="22"/>
        <v>#N/A</v>
      </c>
      <c r="H237" s="5" t="e">
        <f t="shared" si="23"/>
        <v>#N/A</v>
      </c>
      <c r="I237" s="5" t="e">
        <f t="shared" si="24"/>
        <v>#N/A</v>
      </c>
      <c r="J237" s="5" t="e">
        <f t="shared" si="25"/>
        <v>#N/A</v>
      </c>
      <c r="K237" s="5" t="e">
        <f t="shared" si="26"/>
        <v>#N/A</v>
      </c>
      <c r="L237" s="3">
        <f t="array" ref="L237">SUM(IF(ISERROR(D237:K237),"",D237:K237))</f>
        <v>0</v>
      </c>
      <c r="M237" s="5">
        <v>17</v>
      </c>
    </row>
    <row r="238" spans="2:13" x14ac:dyDescent="0.25">
      <c r="B238" s="22"/>
      <c r="C238" s="48"/>
      <c r="D238" s="146" t="e">
        <f t="shared" si="19"/>
        <v>#N/A</v>
      </c>
      <c r="E238" s="5" t="e">
        <f t="shared" si="20"/>
        <v>#N/A</v>
      </c>
      <c r="F238" s="5" t="e">
        <f t="shared" si="21"/>
        <v>#N/A</v>
      </c>
      <c r="G238" s="5" t="e">
        <f t="shared" si="22"/>
        <v>#N/A</v>
      </c>
      <c r="H238" s="5" t="e">
        <f t="shared" si="23"/>
        <v>#N/A</v>
      </c>
      <c r="I238" s="5" t="e">
        <f t="shared" si="24"/>
        <v>#N/A</v>
      </c>
      <c r="J238" s="5" t="e">
        <f t="shared" si="25"/>
        <v>#N/A</v>
      </c>
      <c r="K238" s="5" t="e">
        <f t="shared" si="26"/>
        <v>#N/A</v>
      </c>
      <c r="L238" s="3">
        <f t="array" ref="L238">SUM(IF(ISERROR(D238:K238),"",D238:K238))</f>
        <v>0</v>
      </c>
      <c r="M238" s="5">
        <v>18</v>
      </c>
    </row>
    <row r="239" spans="2:13" x14ac:dyDescent="0.25">
      <c r="B239" s="22"/>
      <c r="C239" s="39"/>
      <c r="D239" s="146" t="e">
        <f t="shared" si="19"/>
        <v>#N/A</v>
      </c>
      <c r="E239" s="5" t="e">
        <f t="shared" si="20"/>
        <v>#N/A</v>
      </c>
      <c r="F239" s="5" t="e">
        <f t="shared" si="21"/>
        <v>#N/A</v>
      </c>
      <c r="G239" s="5" t="e">
        <f t="shared" si="22"/>
        <v>#N/A</v>
      </c>
      <c r="H239" s="5" t="e">
        <f t="shared" si="23"/>
        <v>#N/A</v>
      </c>
      <c r="I239" s="5" t="e">
        <f t="shared" si="24"/>
        <v>#N/A</v>
      </c>
      <c r="J239" s="5" t="e">
        <f t="shared" si="25"/>
        <v>#N/A</v>
      </c>
      <c r="K239" s="5" t="e">
        <f t="shared" si="26"/>
        <v>#N/A</v>
      </c>
      <c r="L239" s="3">
        <f t="array" ref="L239">SUM(IF(ISERROR(D239:K239),"",D239:K239))</f>
        <v>0</v>
      </c>
      <c r="M239" s="5">
        <v>19</v>
      </c>
    </row>
    <row r="240" spans="2:13" x14ac:dyDescent="0.25">
      <c r="B240" s="22"/>
      <c r="C240" s="38"/>
      <c r="D240" s="146" t="e">
        <f t="shared" si="19"/>
        <v>#N/A</v>
      </c>
      <c r="E240" s="5" t="e">
        <f t="shared" si="20"/>
        <v>#N/A</v>
      </c>
      <c r="F240" s="5" t="e">
        <f t="shared" si="21"/>
        <v>#N/A</v>
      </c>
      <c r="G240" s="5" t="e">
        <f t="shared" si="22"/>
        <v>#N/A</v>
      </c>
      <c r="H240" s="5" t="e">
        <f t="shared" si="23"/>
        <v>#N/A</v>
      </c>
      <c r="I240" s="5" t="e">
        <f t="shared" si="24"/>
        <v>#N/A</v>
      </c>
      <c r="J240" s="5" t="e">
        <f t="shared" si="25"/>
        <v>#N/A</v>
      </c>
      <c r="K240" s="5" t="e">
        <f t="shared" si="26"/>
        <v>#N/A</v>
      </c>
      <c r="L240" s="3">
        <f t="array" ref="L240">SUM(IF(ISERROR(D240:K240),"",D240:K240))</f>
        <v>0</v>
      </c>
      <c r="M240" s="5">
        <v>20</v>
      </c>
    </row>
    <row r="241" spans="2:13" x14ac:dyDescent="0.25">
      <c r="B241" s="22"/>
      <c r="C241" s="39"/>
      <c r="D241" s="146" t="e">
        <f t="shared" si="19"/>
        <v>#N/A</v>
      </c>
      <c r="E241" s="5" t="e">
        <f t="shared" si="20"/>
        <v>#N/A</v>
      </c>
      <c r="F241" s="5" t="e">
        <f t="shared" si="21"/>
        <v>#N/A</v>
      </c>
      <c r="G241" s="5" t="e">
        <f t="shared" si="22"/>
        <v>#N/A</v>
      </c>
      <c r="H241" s="5" t="e">
        <f t="shared" si="23"/>
        <v>#N/A</v>
      </c>
      <c r="I241" s="5" t="e">
        <f t="shared" si="24"/>
        <v>#N/A</v>
      </c>
      <c r="J241" s="5" t="e">
        <f t="shared" si="25"/>
        <v>#N/A</v>
      </c>
      <c r="K241" s="5" t="e">
        <f t="shared" si="26"/>
        <v>#N/A</v>
      </c>
      <c r="L241" s="3">
        <f t="array" ref="L241">SUM(IF(ISERROR(D241:K241),"",D241:K241))</f>
        <v>0</v>
      </c>
      <c r="M241" s="5">
        <v>21</v>
      </c>
    </row>
    <row r="242" spans="2:13" x14ac:dyDescent="0.25">
      <c r="B242" s="22"/>
      <c r="C242" s="39"/>
      <c r="D242" s="146" t="e">
        <f t="shared" si="19"/>
        <v>#N/A</v>
      </c>
      <c r="E242" s="5" t="e">
        <f t="shared" si="20"/>
        <v>#N/A</v>
      </c>
      <c r="F242" s="5" t="e">
        <f t="shared" si="21"/>
        <v>#N/A</v>
      </c>
      <c r="G242" s="5" t="e">
        <f t="shared" si="22"/>
        <v>#N/A</v>
      </c>
      <c r="H242" s="5" t="e">
        <f t="shared" si="23"/>
        <v>#N/A</v>
      </c>
      <c r="I242" s="5" t="e">
        <f t="shared" si="24"/>
        <v>#N/A</v>
      </c>
      <c r="J242" s="5" t="e">
        <f t="shared" si="25"/>
        <v>#N/A</v>
      </c>
      <c r="K242" s="5" t="e">
        <f t="shared" si="26"/>
        <v>#N/A</v>
      </c>
      <c r="L242" s="3">
        <f t="array" ref="L242">SUM(IF(ISERROR(D242:K242),"",D242:K242))</f>
        <v>0</v>
      </c>
      <c r="M242" s="5">
        <v>22</v>
      </c>
    </row>
    <row r="243" spans="2:13" x14ac:dyDescent="0.25">
      <c r="B243" s="22"/>
      <c r="C243" s="39"/>
      <c r="D243" s="146" t="e">
        <f t="shared" si="19"/>
        <v>#N/A</v>
      </c>
      <c r="E243" s="5" t="e">
        <f t="shared" si="20"/>
        <v>#N/A</v>
      </c>
      <c r="F243" s="5" t="e">
        <f t="shared" si="21"/>
        <v>#N/A</v>
      </c>
      <c r="G243" s="5" t="e">
        <f t="shared" si="22"/>
        <v>#N/A</v>
      </c>
      <c r="H243" s="5" t="e">
        <f t="shared" si="23"/>
        <v>#N/A</v>
      </c>
      <c r="I243" s="5" t="e">
        <f t="shared" si="24"/>
        <v>#N/A</v>
      </c>
      <c r="J243" s="5" t="e">
        <f t="shared" si="25"/>
        <v>#N/A</v>
      </c>
      <c r="K243" s="5" t="e">
        <f t="shared" si="26"/>
        <v>#N/A</v>
      </c>
      <c r="L243" s="3">
        <f t="array" ref="L243">SUM(IF(ISERROR(D243:K243),"",D243:K243))</f>
        <v>0</v>
      </c>
      <c r="M243" s="5">
        <v>23</v>
      </c>
    </row>
    <row r="244" spans="2:13" x14ac:dyDescent="0.25">
      <c r="B244" s="4"/>
      <c r="C244" s="23"/>
      <c r="D244" s="146" t="e">
        <f t="shared" si="19"/>
        <v>#N/A</v>
      </c>
      <c r="E244" s="5" t="e">
        <f t="shared" si="20"/>
        <v>#N/A</v>
      </c>
      <c r="F244" s="5" t="e">
        <f t="shared" si="21"/>
        <v>#N/A</v>
      </c>
      <c r="G244" s="5" t="e">
        <f t="shared" si="22"/>
        <v>#N/A</v>
      </c>
      <c r="H244" s="5" t="e">
        <f t="shared" si="23"/>
        <v>#N/A</v>
      </c>
      <c r="I244" s="5" t="e">
        <f t="shared" si="24"/>
        <v>#N/A</v>
      </c>
      <c r="J244" s="5" t="e">
        <f t="shared" si="25"/>
        <v>#N/A</v>
      </c>
      <c r="K244" s="5" t="e">
        <f t="shared" si="26"/>
        <v>#N/A</v>
      </c>
      <c r="L244" s="3">
        <f t="array" ref="L244">SUM(IF(ISERROR(D244:K244),"",D244:K244))</f>
        <v>0</v>
      </c>
      <c r="M244" s="5">
        <v>24</v>
      </c>
    </row>
  </sheetData>
  <sortState ref="B221:L231">
    <sortCondition ref="L221:L231"/>
  </sortState>
  <mergeCells count="18">
    <mergeCell ref="B57:C57"/>
    <mergeCell ref="E57:F57"/>
    <mergeCell ref="B1:F1"/>
    <mergeCell ref="B3:C3"/>
    <mergeCell ref="E3:F3"/>
    <mergeCell ref="B30:C30"/>
    <mergeCell ref="E30:F30"/>
    <mergeCell ref="B219:M219"/>
    <mergeCell ref="B84:C84"/>
    <mergeCell ref="E84:F84"/>
    <mergeCell ref="B111:C111"/>
    <mergeCell ref="E111:F111"/>
    <mergeCell ref="B138:C138"/>
    <mergeCell ref="E138:F138"/>
    <mergeCell ref="B165:C165"/>
    <mergeCell ref="E165:F165"/>
    <mergeCell ref="B192:C192"/>
    <mergeCell ref="E192:F192"/>
  </mergeCells>
  <conditionalFormatting sqref="C5:C28">
    <cfRule type="containsErrors" dxfId="17" priority="14">
      <formula>ISERROR(C5)</formula>
    </cfRule>
  </conditionalFormatting>
  <conditionalFormatting sqref="C32:C55">
    <cfRule type="containsErrors" dxfId="16" priority="13">
      <formula>ISERROR(C32)</formula>
    </cfRule>
  </conditionalFormatting>
  <conditionalFormatting sqref="C59:C82">
    <cfRule type="containsErrors" dxfId="15" priority="12">
      <formula>ISERROR(C59)</formula>
    </cfRule>
  </conditionalFormatting>
  <conditionalFormatting sqref="C86:C109">
    <cfRule type="containsErrors" dxfId="14" priority="11">
      <formula>ISERROR(C86)</formula>
    </cfRule>
  </conditionalFormatting>
  <conditionalFormatting sqref="C113:C136">
    <cfRule type="containsErrors" dxfId="13" priority="10">
      <formula>ISERROR(C113)</formula>
    </cfRule>
  </conditionalFormatting>
  <conditionalFormatting sqref="C140:C163">
    <cfRule type="containsErrors" dxfId="12" priority="9">
      <formula>ISERROR(C140)</formula>
    </cfRule>
  </conditionalFormatting>
  <conditionalFormatting sqref="C167:C190">
    <cfRule type="containsErrors" dxfId="11" priority="8">
      <formula>ISERROR(C167)</formula>
    </cfRule>
  </conditionalFormatting>
  <conditionalFormatting sqref="C194:C217">
    <cfRule type="containsErrors" dxfId="10" priority="7">
      <formula>ISERROR(C194)</formula>
    </cfRule>
  </conditionalFormatting>
  <conditionalFormatting sqref="D221:L244">
    <cfRule type="containsErrors" dxfId="9" priority="6">
      <formula>ISERROR(D221)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u11B</vt:lpstr>
      <vt:lpstr>U11G</vt:lpstr>
      <vt:lpstr>U13B</vt:lpstr>
      <vt:lpstr>U13G</vt:lpstr>
      <vt:lpstr>U15B</vt:lpstr>
      <vt:lpstr>U15G</vt:lpstr>
      <vt:lpstr>U17B</vt:lpstr>
      <vt:lpstr>U17G</vt:lpstr>
      <vt:lpstr>U20M</vt:lpstr>
      <vt:lpstr>U20W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Jackie Alexander</cp:lastModifiedBy>
  <dcterms:created xsi:type="dcterms:W3CDTF">2017-12-13T12:21:35Z</dcterms:created>
  <dcterms:modified xsi:type="dcterms:W3CDTF">2018-02-04T17:41:12Z</dcterms:modified>
</cp:coreProperties>
</file>